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327"/>
  <workbookPr showInkAnnotation="0" autoCompressPictures="0"/>
  <mc:AlternateContent xmlns:mc="http://schemas.openxmlformats.org/markup-compatibility/2006">
    <mc:Choice Requires="x15">
      <x15ac:absPath xmlns:x15ac="http://schemas.microsoft.com/office/spreadsheetml/2010/11/ac" url="C:\Users\laura\SynologyDrive\SOP\ESEVT Indicators\ESEVT Indicators\"/>
    </mc:Choice>
  </mc:AlternateContent>
  <xr:revisionPtr revIDLastSave="0" documentId="13_ncr:1_{440ED766-4758-498F-AAE1-8E7EAD6D0752}" xr6:coauthVersionLast="47" xr6:coauthVersionMax="47" xr10:uidLastSave="{00000000-0000-0000-0000-000000000000}"/>
  <bookViews>
    <workbookView xWindow="-120" yWindow="-120" windowWidth="29040" windowHeight="15840" tabRatio="500" xr2:uid="{00000000-000D-0000-FFFF-FFFF00000000}"/>
  </bookViews>
  <sheets>
    <sheet name="Raw data" sheetId="1" r:id="rId1"/>
    <sheet name="Calculated Indicators" sheetId="2" r:id="rId2"/>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12" i="2" l="1"/>
  <c r="K14" i="2"/>
  <c r="K13" i="2"/>
  <c r="K12" i="2"/>
  <c r="J14" i="2"/>
  <c r="J13" i="2"/>
  <c r="J14" i="1" l="1"/>
  <c r="I12" i="2" s="1"/>
  <c r="J18" i="1"/>
  <c r="J8" i="1"/>
  <c r="J21" i="1"/>
  <c r="J22" i="1"/>
  <c r="J7" i="1"/>
  <c r="J9" i="1"/>
  <c r="J10" i="1"/>
  <c r="I8" i="2" s="1"/>
  <c r="L8" i="2" s="1"/>
  <c r="J11" i="1"/>
  <c r="I9" i="2" s="1"/>
  <c r="L9" i="2" s="1"/>
  <c r="J12" i="1"/>
  <c r="I10" i="2" s="1"/>
  <c r="L10" i="2" s="1"/>
  <c r="J13" i="1"/>
  <c r="I11" i="2" s="1"/>
  <c r="L11" i="2" s="1"/>
  <c r="J15" i="1"/>
  <c r="J16" i="1"/>
  <c r="J17" i="1"/>
  <c r="J19" i="1"/>
  <c r="J20" i="1"/>
  <c r="I14" i="2" s="1"/>
  <c r="J23" i="1"/>
  <c r="J24" i="1"/>
  <c r="J25" i="1"/>
  <c r="J26" i="1"/>
  <c r="J27" i="1"/>
  <c r="J28" i="1"/>
  <c r="J29" i="1"/>
  <c r="J6" i="1"/>
  <c r="J5" i="1"/>
  <c r="I13" i="2" l="1"/>
  <c r="I15" i="2"/>
  <c r="L15" i="2" s="1"/>
  <c r="L12" i="2"/>
  <c r="L14" i="2"/>
  <c r="I22" i="2"/>
  <c r="L22" i="2" s="1"/>
  <c r="I19" i="2"/>
  <c r="L19" i="2" s="1"/>
  <c r="L13" i="2"/>
  <c r="I21" i="2"/>
  <c r="L21" i="2" s="1"/>
  <c r="I18" i="2"/>
  <c r="L18" i="2" s="1"/>
  <c r="I7" i="2"/>
  <c r="L7" i="2" s="1"/>
  <c r="I23" i="2"/>
  <c r="L23" i="2" s="1"/>
  <c r="I16" i="2"/>
  <c r="L16" i="2" s="1"/>
  <c r="I20" i="2"/>
  <c r="L20" i="2" s="1"/>
  <c r="I17" i="2"/>
  <c r="L17" i="2" s="1"/>
  <c r="I6" i="2"/>
  <c r="L6" i="2" s="1"/>
  <c r="I5" i="2"/>
  <c r="L5" i="2" s="1"/>
</calcChain>
</file>

<file path=xl/sharedStrings.xml><?xml version="1.0" encoding="utf-8"?>
<sst xmlns="http://schemas.openxmlformats.org/spreadsheetml/2006/main" count="130" uniqueCount="123">
  <si>
    <t>n° of undergraduate students</t>
  </si>
  <si>
    <t>n° of students graduating annually</t>
  </si>
  <si>
    <t>n° of hours of practical (non-clinical) training</t>
  </si>
  <si>
    <t>n° of companion animal necropsies</t>
  </si>
  <si>
    <t>n° of equine necropsies</t>
  </si>
  <si>
    <t>n° of rabbit, rodent, bird and exotic pet necropsies</t>
  </si>
  <si>
    <t>n° of PhD graduating annually</t>
  </si>
  <si>
    <t>Year -1</t>
  </si>
  <si>
    <t>Year -2</t>
  </si>
  <si>
    <t>Year -3</t>
  </si>
  <si>
    <t>Mean</t>
  </si>
  <si>
    <t>I1</t>
  </si>
  <si>
    <t>I2</t>
  </si>
  <si>
    <t>I3</t>
  </si>
  <si>
    <t>I4</t>
  </si>
  <si>
    <t>I5</t>
  </si>
  <si>
    <t>I6</t>
  </si>
  <si>
    <t>I7</t>
  </si>
  <si>
    <t>I8</t>
  </si>
  <si>
    <t>I9</t>
  </si>
  <si>
    <t>I10</t>
  </si>
  <si>
    <t>I11</t>
  </si>
  <si>
    <t>I12</t>
  </si>
  <si>
    <t>I13</t>
  </si>
  <si>
    <t>I14</t>
  </si>
  <si>
    <t>values</t>
  </si>
  <si>
    <t>Minimal</t>
  </si>
  <si>
    <t>*</t>
  </si>
  <si>
    <t>**</t>
  </si>
  <si>
    <t>Date of the form filling:</t>
  </si>
  <si>
    <t>n° of companion animal necropsies / n° of students graduating annually</t>
  </si>
  <si>
    <t>n° of equine necropsies / n° of students graduating annually</t>
  </si>
  <si>
    <t>n° of rabbit, rodent, bird and exotic pet necropsies / n° of students graduating annually</t>
  </si>
  <si>
    <t>n° of PhD graduating annually / n° of students graduating annually</t>
  </si>
  <si>
    <t>Indicators used only for statistical purpose</t>
  </si>
  <si>
    <t>Calculated Indicators from raw data</t>
  </si>
  <si>
    <t>A negative balance indicates that the Indicator is below the recommended minimal value</t>
  </si>
  <si>
    <t>6*</t>
  </si>
  <si>
    <t>7*</t>
  </si>
  <si>
    <t>8*</t>
  </si>
  <si>
    <t>9*</t>
  </si>
  <si>
    <t>10**</t>
  </si>
  <si>
    <t>11**</t>
  </si>
  <si>
    <t>12**</t>
  </si>
  <si>
    <t>13**</t>
  </si>
  <si>
    <t>14**</t>
  </si>
  <si>
    <t>15**</t>
  </si>
  <si>
    <t>16**</t>
  </si>
  <si>
    <t>Total number of FTE specialised veterinarians in veterinary training. The specialised veterinary status must be officially recognised by the relevant National Accreditation body for national specialisations and/or by the European and/or American Board of Veterinary Specialisation (EBVS/ABVS).</t>
  </si>
  <si>
    <t xml:space="preserve">Total number of graduate students who are officially granted a third cycle degree (PhD or equivalent doctoral degrees in agreement with the relevant EU directives). </t>
  </si>
  <si>
    <t>The number of hours given in items 6 to 9 must apply to ALL undergraduate veterinary students, independently of electives/tracking. Specific data for each track (i.e. pre-specialisation) may be given in an annex.</t>
  </si>
  <si>
    <t xml:space="preserve">n° of FTE veterinarians involved in veterinary training </t>
  </si>
  <si>
    <t xml:space="preserve">n° of FTE support staff involved in veterinary training </t>
  </si>
  <si>
    <t>n° of companion animal patients seen extra-murally</t>
  </si>
  <si>
    <t>n° of individual ruminants and pig patients seen extra-murally</t>
  </si>
  <si>
    <t>n° of equine patients seen extra-murally</t>
  </si>
  <si>
    <t>n° of visits to ruminant and pig herds</t>
  </si>
  <si>
    <t>n° of ruminant and pig necropsies</t>
  </si>
  <si>
    <t>n° of FTE specialised veterinarians involved in veterinary training</t>
  </si>
  <si>
    <t>n° of FTE veterinarians involved in veterinary training / n° of students graduating annually</t>
  </si>
  <si>
    <t>n° of FTE support staff involved in veterinary training / n° of students graduating annually</t>
  </si>
  <si>
    <t>n° of visits to ruminant and pig herds / n° of students graduating annually</t>
  </si>
  <si>
    <t>n° of visits of poultry and farmed rabbit units / n° of students graduating annually</t>
  </si>
  <si>
    <t>n° of ruminant and pig necropsies / n° of students graduating annually</t>
  </si>
  <si>
    <t>n° of FTE specialised veterinarians involved in veterinary training / n° of students graduating annually</t>
  </si>
  <si>
    <t>Median</t>
  </si>
  <si>
    <r>
      <t>values</t>
    </r>
    <r>
      <rPr>
        <vertAlign val="superscript"/>
        <sz val="11"/>
        <color theme="1"/>
        <rFont val="Calibri"/>
        <family val="2"/>
        <scheme val="minor"/>
      </rPr>
      <t>1</t>
    </r>
  </si>
  <si>
    <r>
      <t>values</t>
    </r>
    <r>
      <rPr>
        <vertAlign val="superscript"/>
        <sz val="11"/>
        <color theme="1"/>
        <rFont val="Calibri"/>
        <family val="2"/>
        <scheme val="minor"/>
      </rPr>
      <t xml:space="preserve">2 </t>
    </r>
  </si>
  <si>
    <r>
      <t>Balance</t>
    </r>
    <r>
      <rPr>
        <vertAlign val="superscript"/>
        <sz val="11"/>
        <color theme="1"/>
        <rFont val="Calibri"/>
        <family val="2"/>
        <scheme val="minor"/>
      </rPr>
      <t>3</t>
    </r>
  </si>
  <si>
    <t>VEE</t>
  </si>
  <si>
    <t>n° of rabbit, rodent, bird and exotic patients seen intra-murally</t>
  </si>
  <si>
    <r>
      <t>n° of equine patients seen intra-murally</t>
    </r>
    <r>
      <rPr>
        <sz val="12"/>
        <color rgb="FFFF0000"/>
        <rFont val="Times New Roman"/>
        <family val="1"/>
      </rPr>
      <t xml:space="preserve"> </t>
    </r>
  </si>
  <si>
    <t>n° of companion animal patients seen intra-murally</t>
  </si>
  <si>
    <t>n° of rabbit, rodent, bird and exotic patients seen extra-murally</t>
  </si>
  <si>
    <t>Total number of rabbit, rodent, bird and exotic patients seen extra-murally (e.g. dispensaries). Each patient must be officially recorded and must be individually examined/treated by at least one student under the supervision of at least one member of staff. Patients seen during EPT are not taken into account in the Indicators.</t>
  </si>
  <si>
    <t>17**</t>
  </si>
  <si>
    <t>Name of the VEE:</t>
  </si>
  <si>
    <t>Raw data from the last 3 complete academic years</t>
  </si>
  <si>
    <t xml:space="preserve">n° of FTE teaching staff involved in veterinary training </t>
  </si>
  <si>
    <t>n° of hours of Core Clinical Training (CCT)</t>
  </si>
  <si>
    <t>n° of hours of VPH (including FSQ) training</t>
  </si>
  <si>
    <t>n° of hours of extra-mural practical training in VPH (including FSQ)</t>
  </si>
  <si>
    <t>n° of individual ruminant and pig patients seen intra-murally</t>
  </si>
  <si>
    <t>n° of visits to poultry and farmed rabbit units</t>
  </si>
  <si>
    <t>Appendix explaining the calculation of the Indicators</t>
  </si>
  <si>
    <t>All values represent an annual average calculated from the last 3 complete academic years. All values (except I19) concern the training of undergraduate veterinary students.</t>
  </si>
  <si>
    <t>Total number of full-time equivalent (FTE) teaching staff in veterinary training (e.g. 100 persons employed full-time (100%) + 50 persons employed half-time (50%) + 10 persons employed quarter-time (25%) = 127,5 FTEs).
Post-graduate students who are registered for a specialised or doctoral degree (i.e. interns, residents, PhD students or equivalent postgraduate students) are not included in these figures unless they are paid and trained to regularly perform structured practical and/or clinical training (for a minimal of 10% and for a maximum of 50% of their annual workload) and are supervised by permanent teaching staff (e.g. 10 residents employed half-time (50%) for clinical training of undergraduate students + 8 PhD students employed quarter-time (25%) for practical training of undergraduate students = 7 FTEs).
Researchers, invited speakers, unpaid lecturers and other persons who only occasionally contribute to the training of undergraduate students are not included in these figures but should be reported for information in the SER.</t>
  </si>
  <si>
    <t>Total number of undergraduate veterinary students. These students must be officially registered in the database of the VEE.</t>
  </si>
  <si>
    <t>Total number of FTE veterinarians (DVM or equivalent degree) in veterinary training.</t>
  </si>
  <si>
    <t>Total number of graduate veterinary students. These students must be officially granted the veterinary degree (i.e. at least five years of full-time theoretical and practical study in agreement with the EU Directives) provided by the VEE being evaluated.</t>
  </si>
  <si>
    <t>Total number of FTE support staff involved in veterinary training. Only support staff who are dedicated to administrative, teaching or research tasks related to students and to care of facilities, equipment or animals in the VEE are taken into account in the Indicators.</t>
  </si>
  <si>
    <r>
      <t>Total number of hours of supervised practical (non-clinical) training. It includes inter alia laboratory experiments, microscopic examination of histological and pathological specimens, work on documents and idea-formulation without the handling of animals (e.g. assay work, clinical case studies, handling of herd-health monitoring programmes, risk assessment for VPH, computer-aided exercises), work on</t>
    </r>
    <r>
      <rPr>
        <sz val="11"/>
        <rFont val="Times New Roman"/>
        <family val="1"/>
      </rPr>
      <t xml:space="preserve"> healthy </t>
    </r>
    <r>
      <rPr>
        <sz val="11"/>
        <color theme="1"/>
        <rFont val="Times New Roman"/>
        <family val="1"/>
      </rPr>
      <t>animals (e.g. physiology, ante mortem inspection), work on cadavers, carcasses and organs (e.g. dissection, post mortem inspection, Food Safety and Quality).</t>
    </r>
  </si>
  <si>
    <r>
      <t xml:space="preserve">Total number of hours of </t>
    </r>
    <r>
      <rPr>
        <sz val="11"/>
        <rFont val="Times New Roman"/>
        <family val="1"/>
      </rPr>
      <t>Core Clinical Training (CCT) under the supervision of teaching staff (this does not include EPT)</t>
    </r>
    <r>
      <rPr>
        <sz val="11"/>
        <color theme="1"/>
        <rFont val="Times New Roman"/>
        <family val="1"/>
      </rPr>
      <t>. This training strictly focuses on hands-on procedures by stude</t>
    </r>
    <r>
      <rPr>
        <sz val="11"/>
        <rFont val="Times New Roman"/>
        <family val="1"/>
      </rPr>
      <t>nts, which include the relevant diagnostic, preventive and therapeutic activities in the different species. It concerns individual patients, herds and production units and healthy</t>
    </r>
    <r>
      <rPr>
        <sz val="11"/>
        <color theme="1"/>
        <rFont val="Times New Roman"/>
        <family val="1"/>
      </rPr>
      <t xml:space="preserve"> animals in a clinical environment. 
Propaedeutic</t>
    </r>
    <r>
      <rPr>
        <sz val="11"/>
        <rFont val="Times New Roman"/>
        <family val="1"/>
      </rPr>
      <t>s</t>
    </r>
    <r>
      <rPr>
        <sz val="11"/>
        <color theme="1"/>
        <rFont val="Times New Roman"/>
        <family val="1"/>
      </rPr>
      <t xml:space="preserve">, diagnostic necropsies, therapeutic and surgical hands-on activities on cadavers, organs and animal dummies are also classified as clinical training but may not replace the hands-on training on live patients. Simply observing the teacher doing clinical tasks is not considered as clinical training.
</t>
    </r>
  </si>
  <si>
    <t>Total number of hours of theoretical and practical training in Veterinary Public Health (VPH) (including Food Safety and Quality (FSQ)).</t>
  </si>
  <si>
    <t xml:space="preserve">Total number of hours of extra-mural practical training in VPH (including FSQ) (e.g. slaughterhouses, meat inspections, VPH institutes). </t>
  </si>
  <si>
    <t>Total number of individual ruminant and pig patients seen intra-murally (e.g. at the VTH). Each patient must be officially recorded in the electronic patient record system of the VEE and must be individually examined/treated by at least one student under the supervision of at least one member of staff. Patients seen during EPT are not taken into account in the Indicators.</t>
  </si>
  <si>
    <t>Total number of companion animal (dogs and cats) patients seen intra-murally (e.g. at the VTH). Each patient must be officially recorded in the electronic patient record system of the VEE and must be individually examined/treated by at least one student under the supervision of at least one member of staff. Patients seen during EPT are not taken into account in the Indicators.</t>
  </si>
  <si>
    <t>Total number of equine patients seen intra-murally (e.g. at the VTH). Each patient must be officially recorded in the electronic patient record system of the VEE and must be individually examined/treated by at least one student under the supervision of at least one member of staff. Patients seen during EPT are not taken into account in the Indicators.</t>
  </si>
  <si>
    <t>Total number of rabbit, rodent, bird and exotic pet patients seen intra-murally (e.g. at the VTH). Each patient must be officially recorded in the electronic patient record system of the VEE and must be individually examined/treated by at least one student under the supervision of at least one member of staff. Patients seen during EPT are not taken into account in the Indicators.</t>
  </si>
  <si>
    <t>Total number of companion animal (dogs and cats) patients seen extra-murally (e.g. dispensaries). Each patient must be officially recorded in the electronic patient record system of the VEE and must be individually examined/treated by at least one student under the supervision of at least one member of staff. Patients seen during EPT are not taken into account in the Indicators.</t>
  </si>
  <si>
    <t>Total number of individual ruminant and pig patients seen extra-murally (e.g. ambulatory clinics). Each patient must be officially recorded and must be individually examined/treated by at least one student under the supervision of at least one member of staff. Patients seen during EPT are not taken into account in the Indicators.</t>
  </si>
  <si>
    <t>Total number of equine patients seen extra-murally (e.g. training centres). Each patient must be officially recorded and must be individually examined/treated by at least one student under the supervision of at least one member of staff. Patients seen during EPT are not taken into account in the Indicators.</t>
  </si>
  <si>
    <t>Each live animal having received a healthcare procedure (e.g. vaccination, diagnostic imaging, surgery) or treated for one specific clinical episode during a year is counted as one single patient, even if it has been examined/treated by several departments/units/clinics (including revisions). Only other visits of the same animal with a different condition would be considered as a different patient in the given year.</t>
  </si>
  <si>
    <t>Name &amp; mail of the VEE's Head:</t>
  </si>
  <si>
    <t>n° of companion animal patients seen intra-murally and extra-murally / n° of students graduating annually</t>
  </si>
  <si>
    <t>n° of individual ruminants and pig patients seen intra-murally and extra-murally / n° of students graduating annually</t>
  </si>
  <si>
    <t>n° of equine patients seen intra-murally and extra-murally / n° of students graduating annually</t>
  </si>
  <si>
    <t>n° of rabbit, rodent, bird and exotic seen intra-murally and extra-murally/ n° of students graduating annually</t>
  </si>
  <si>
    <r>
      <t>n° of FTE</t>
    </r>
    <r>
      <rPr>
        <sz val="12"/>
        <rFont val="Times New Roman"/>
        <family val="1"/>
      </rPr>
      <t xml:space="preserve"> teaching</t>
    </r>
    <r>
      <rPr>
        <sz val="12"/>
        <color theme="1"/>
        <rFont val="Times New Roman"/>
        <family val="1"/>
      </rPr>
      <t xml:space="preserve"> staff involved in veterinary training / n° of undergraduate students</t>
    </r>
  </si>
  <si>
    <t>I15</t>
  </si>
  <si>
    <t>I16</t>
  </si>
  <si>
    <t>I17</t>
  </si>
  <si>
    <t>I18</t>
  </si>
  <si>
    <t>I19</t>
  </si>
  <si>
    <t>Recommended minimal values calculated as the 20th percentile of data from VEEs with Accreditation/Approval status in May 2019</t>
  </si>
  <si>
    <t>Median values defined by data from VEEs with Accreditation/Approval status in May 2019</t>
  </si>
  <si>
    <t xml:space="preserve">Total number of visits to ruminant and pig herds under the close supervision of teaching staff. </t>
  </si>
  <si>
    <t xml:space="preserve">Total number of visits to poultry and farmed rabbit units under the close supervision of teaching staff. </t>
  </si>
  <si>
    <t>Total number of necropsies carried out on whole carcasses of companion animals (dogs and cats).</t>
  </si>
  <si>
    <t>Total number of necropsies carried out on whole carcasses of ruminants and pigs.</t>
  </si>
  <si>
    <t>Total number of necropsies carried out on whole carcasses of equines.</t>
  </si>
  <si>
    <t>Total number of necropsies carried out on whole carcasses of rabbits, rodents, birds and exotic pets. Necropsies of other animals (e.g. sea mammals, wild animals) must be mentioned in the SER in Table 5.1.6. under ‘Others’.</t>
  </si>
  <si>
    <t>The boxes within the red frames must be filled in by the VEE (the other values will be automatically calculated)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</si>
</sst>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
    <numFmt numFmtId="165" formatCode="0.0"/>
  </numFmts>
  <fonts count="25" x14ac:knownFonts="1">
    <font>
      <sz val="12"/>
      <color theme="1"/>
      <name val="Calibri"/>
      <family val="2"/>
      <scheme val="minor"/>
    </font>
    <font>
      <sz val="12"/>
      <color theme="1"/>
      <name val="Times New Roman"/>
      <family val="1"/>
    </font>
    <font>
      <u/>
      <sz val="12"/>
      <color theme="10"/>
      <name val="Calibri"/>
      <family val="2"/>
      <scheme val="minor"/>
    </font>
    <font>
      <u/>
      <sz val="12"/>
      <color theme="11"/>
      <name val="Calibri"/>
      <family val="2"/>
      <scheme val="minor"/>
    </font>
    <font>
      <b/>
      <sz val="12"/>
      <color theme="1"/>
      <name val="Calibri"/>
      <family val="2"/>
      <scheme val="minor"/>
    </font>
    <font>
      <sz val="8"/>
      <name val="Calibri"/>
      <family val="2"/>
      <scheme val="minor"/>
    </font>
    <font>
      <b/>
      <sz val="16"/>
      <color theme="1"/>
      <name val="Times New Roman"/>
      <family val="1"/>
    </font>
    <font>
      <b/>
      <sz val="12"/>
      <color theme="1"/>
      <name val="Times New Roman"/>
      <family val="1"/>
    </font>
    <font>
      <b/>
      <sz val="12"/>
      <color rgb="FFFF0000"/>
      <name val="Times New Roman"/>
      <family val="1"/>
    </font>
    <font>
      <b/>
      <sz val="11"/>
      <color theme="1"/>
      <name val="Times New Roman"/>
      <family val="1"/>
    </font>
    <font>
      <sz val="11"/>
      <color theme="1"/>
      <name val="Times New Roman"/>
      <family val="1"/>
    </font>
    <font>
      <b/>
      <sz val="14"/>
      <color theme="1"/>
      <name val="Times New Roman"/>
      <family val="1"/>
    </font>
    <font>
      <sz val="14"/>
      <color theme="1"/>
      <name val="Calibri"/>
      <family val="2"/>
      <scheme val="minor"/>
    </font>
    <font>
      <b/>
      <sz val="14"/>
      <color theme="1"/>
      <name val="Calibri"/>
      <family val="2"/>
      <scheme val="minor"/>
    </font>
    <font>
      <sz val="14"/>
      <color theme="1"/>
      <name val="Times New Roman"/>
      <family val="1"/>
    </font>
    <font>
      <sz val="11"/>
      <color rgb="FF000000"/>
      <name val="Times New Roman"/>
      <family val="1"/>
    </font>
    <font>
      <vertAlign val="superscript"/>
      <sz val="11"/>
      <color theme="1"/>
      <name val="Calibri"/>
      <family val="2"/>
      <scheme val="minor"/>
    </font>
    <font>
      <sz val="8"/>
      <color theme="1"/>
      <name val="Times New Roman"/>
      <family val="1"/>
    </font>
    <font>
      <sz val="12"/>
      <color rgb="FFFF0000"/>
      <name val="Times New Roman"/>
      <family val="1"/>
    </font>
    <font>
      <sz val="12"/>
      <name val="Times New Roman"/>
      <family val="1"/>
    </font>
    <font>
      <b/>
      <sz val="11"/>
      <name val="Times New Roman"/>
      <family val="1"/>
    </font>
    <font>
      <sz val="11"/>
      <name val="Times New Roman"/>
      <family val="1"/>
    </font>
    <font>
      <b/>
      <sz val="14"/>
      <name val="Times New Roman"/>
      <family val="1"/>
    </font>
    <font>
      <b/>
      <sz val="12"/>
      <name val="Times New Roman"/>
      <family val="1"/>
    </font>
    <font>
      <b/>
      <sz val="16"/>
      <name val="Times New Roman"/>
      <family val="1"/>
    </font>
  </fonts>
  <fills count="2">
    <fill>
      <patternFill patternType="none"/>
    </fill>
    <fill>
      <patternFill patternType="gray125"/>
    </fill>
  </fills>
  <borders count="9">
    <border>
      <left/>
      <right/>
      <top/>
      <bottom/>
      <diagonal/>
    </border>
    <border>
      <left style="thick">
        <color rgb="FFFF0000"/>
      </left>
      <right/>
      <top style="thick">
        <color rgb="FFFF0000"/>
      </top>
      <bottom/>
      <diagonal/>
    </border>
    <border>
      <left/>
      <right/>
      <top style="thick">
        <color rgb="FFFF0000"/>
      </top>
      <bottom/>
      <diagonal/>
    </border>
    <border>
      <left/>
      <right style="thick">
        <color rgb="FFFF0000"/>
      </right>
      <top style="thick">
        <color rgb="FFFF0000"/>
      </top>
      <bottom/>
      <diagonal/>
    </border>
    <border>
      <left style="thick">
        <color rgb="FFFF0000"/>
      </left>
      <right/>
      <top/>
      <bottom/>
      <diagonal/>
    </border>
    <border>
      <left/>
      <right style="thick">
        <color rgb="FFFF0000"/>
      </right>
      <top/>
      <bottom/>
      <diagonal/>
    </border>
    <border>
      <left style="thick">
        <color rgb="FFFF0000"/>
      </left>
      <right/>
      <top/>
      <bottom style="thick">
        <color rgb="FFFF0000"/>
      </bottom>
      <diagonal/>
    </border>
    <border>
      <left/>
      <right/>
      <top/>
      <bottom style="thick">
        <color rgb="FFFF0000"/>
      </bottom>
      <diagonal/>
    </border>
    <border>
      <left/>
      <right style="thick">
        <color rgb="FFFF0000"/>
      </right>
      <top/>
      <bottom style="thick">
        <color rgb="FFFF0000"/>
      </bottom>
      <diagonal/>
    </border>
  </borders>
  <cellStyleXfs count="49">
    <xf numFmtId="0" fontId="0" fillId="0" borderId="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cellStyleXfs>
  <cellXfs count="74">
    <xf numFmtId="0" fontId="0" fillId="0" borderId="0" xfId="0"/>
    <xf numFmtId="0" fontId="1" fillId="0" borderId="0" xfId="0" applyFont="1"/>
    <xf numFmtId="0" fontId="4" fillId="0" borderId="0" xfId="0" applyFont="1" applyAlignment="1">
      <alignment horizontal="center"/>
    </xf>
    <xf numFmtId="0" fontId="4" fillId="0" borderId="0" xfId="0" applyFont="1"/>
    <xf numFmtId="0" fontId="7" fillId="0" borderId="0" xfId="0" applyFont="1" applyAlignment="1">
      <alignment horizontal="center"/>
    </xf>
    <xf numFmtId="0" fontId="1" fillId="0" borderId="0" xfId="0" applyFont="1" applyAlignment="1">
      <alignment horizontal="center"/>
    </xf>
    <xf numFmtId="0" fontId="1" fillId="0" borderId="4" xfId="0" applyFont="1" applyBorder="1" applyAlignment="1">
      <alignment horizontal="center"/>
    </xf>
    <xf numFmtId="0" fontId="1" fillId="0" borderId="5" xfId="0" applyFont="1" applyBorder="1" applyAlignment="1">
      <alignment horizontal="center"/>
    </xf>
    <xf numFmtId="0" fontId="1" fillId="0" borderId="6" xfId="0" applyFont="1" applyBorder="1" applyAlignment="1">
      <alignment horizontal="center"/>
    </xf>
    <xf numFmtId="0" fontId="1" fillId="0" borderId="7" xfId="0" applyFont="1" applyBorder="1" applyAlignment="1">
      <alignment horizontal="center"/>
    </xf>
    <xf numFmtId="0" fontId="1" fillId="0" borderId="8" xfId="0" applyFont="1" applyBorder="1" applyAlignment="1">
      <alignment horizontal="center"/>
    </xf>
    <xf numFmtId="164" fontId="1" fillId="0" borderId="0" xfId="0" applyNumberFormat="1" applyFont="1" applyAlignment="1">
      <alignment horizontal="center"/>
    </xf>
    <xf numFmtId="165" fontId="1" fillId="0" borderId="0" xfId="0" applyNumberFormat="1" applyFont="1" applyAlignment="1">
      <alignment horizontal="center"/>
    </xf>
    <xf numFmtId="0" fontId="1" fillId="0" borderId="0" xfId="0" applyFont="1" applyAlignment="1">
      <alignment horizontal="left"/>
    </xf>
    <xf numFmtId="2" fontId="1" fillId="0" borderId="0" xfId="0" applyNumberFormat="1" applyFont="1" applyAlignment="1">
      <alignment horizontal="center"/>
    </xf>
    <xf numFmtId="0" fontId="9" fillId="0" borderId="0" xfId="0" applyFont="1" applyAlignment="1">
      <alignment horizontal="center" vertical="justify"/>
    </xf>
    <xf numFmtId="0" fontId="10" fillId="0" borderId="0" xfId="0" applyFont="1" applyAlignment="1">
      <alignment vertical="top"/>
    </xf>
    <xf numFmtId="0" fontId="11" fillId="0" borderId="0" xfId="0" applyFont="1" applyAlignment="1">
      <alignment horizontal="center"/>
    </xf>
    <xf numFmtId="0" fontId="11" fillId="0" borderId="0" xfId="0" applyFont="1"/>
    <xf numFmtId="0" fontId="13" fillId="0" borderId="0" xfId="0" applyFont="1" applyAlignment="1">
      <alignment horizontal="center"/>
    </xf>
    <xf numFmtId="0" fontId="12" fillId="0" borderId="0" xfId="0" applyFont="1"/>
    <xf numFmtId="0" fontId="14" fillId="0" borderId="0" xfId="0" applyFont="1"/>
    <xf numFmtId="0" fontId="9" fillId="0" borderId="0" xfId="0" applyFont="1"/>
    <xf numFmtId="0" fontId="10" fillId="0" borderId="0" xfId="0" applyFont="1"/>
    <xf numFmtId="0" fontId="9" fillId="0" borderId="0" xfId="0" applyFont="1" applyAlignment="1">
      <alignment horizontal="center" vertical="top"/>
    </xf>
    <xf numFmtId="0" fontId="17" fillId="0" borderId="0" xfId="0" applyFont="1" applyAlignment="1">
      <alignment horizontal="center" vertical="center"/>
    </xf>
    <xf numFmtId="0" fontId="8" fillId="0" borderId="0" xfId="0" applyFont="1" applyAlignment="1">
      <alignment vertical="center"/>
    </xf>
    <xf numFmtId="0" fontId="20" fillId="0" borderId="0" xfId="0" applyFont="1" applyAlignment="1">
      <alignment horizontal="center" vertical="justify"/>
    </xf>
    <xf numFmtId="0" fontId="1" fillId="0" borderId="1" xfId="0" applyFont="1" applyBorder="1" applyAlignment="1">
      <alignment horizontal="center"/>
    </xf>
    <xf numFmtId="0" fontId="1" fillId="0" borderId="2" xfId="0" applyFont="1" applyBorder="1" applyAlignment="1">
      <alignment horizontal="center"/>
    </xf>
    <xf numFmtId="0" fontId="1" fillId="0" borderId="3" xfId="0" applyFont="1" applyBorder="1" applyAlignment="1">
      <alignment horizontal="center"/>
    </xf>
    <xf numFmtId="2" fontId="18" fillId="0" borderId="0" xfId="0" applyNumberFormat="1" applyFont="1" applyAlignment="1">
      <alignment horizontal="center"/>
    </xf>
    <xf numFmtId="2" fontId="1" fillId="0" borderId="0" xfId="0" applyNumberFormat="1" applyFont="1"/>
    <xf numFmtId="0" fontId="10" fillId="0" borderId="0" xfId="0" applyFont="1" applyAlignment="1">
      <alignment vertical="top" wrapText="1"/>
    </xf>
    <xf numFmtId="0" fontId="10" fillId="0" borderId="0" xfId="0" applyFont="1" applyAlignment="1">
      <alignment horizontal="left" vertical="top" wrapText="1"/>
    </xf>
    <xf numFmtId="0" fontId="15" fillId="0" borderId="0" xfId="0" applyFont="1" applyAlignment="1">
      <alignment horizontal="left" vertical="top" wrapText="1"/>
    </xf>
    <xf numFmtId="0" fontId="11" fillId="0" borderId="1" xfId="0" applyFont="1" applyBorder="1"/>
    <xf numFmtId="0" fontId="12" fillId="0" borderId="2" xfId="0" applyFont="1" applyBorder="1"/>
    <xf numFmtId="0" fontId="12" fillId="0" borderId="3" xfId="0" applyFont="1" applyBorder="1"/>
    <xf numFmtId="0" fontId="11" fillId="0" borderId="6" xfId="0" applyFont="1" applyBorder="1"/>
    <xf numFmtId="0" fontId="11" fillId="0" borderId="7" xfId="0" applyFont="1" applyBorder="1"/>
    <xf numFmtId="0" fontId="12" fillId="0" borderId="7" xfId="0" applyFont="1" applyBorder="1"/>
    <xf numFmtId="0" fontId="12" fillId="0" borderId="8" xfId="0" applyFont="1" applyBorder="1"/>
    <xf numFmtId="0" fontId="11" fillId="0" borderId="4" xfId="0" applyFont="1" applyBorder="1"/>
    <xf numFmtId="0" fontId="0" fillId="0" borderId="0" xfId="0"/>
    <xf numFmtId="0" fontId="0" fillId="0" borderId="5" xfId="0" applyBorder="1"/>
    <xf numFmtId="0" fontId="21" fillId="0" borderId="0" xfId="0" applyFont="1" applyAlignment="1">
      <alignment vertical="top" wrapText="1"/>
    </xf>
    <xf numFmtId="0" fontId="1" fillId="0" borderId="0" xfId="0" applyFont="1" applyAlignment="1">
      <alignment horizontal="left"/>
    </xf>
    <xf numFmtId="0" fontId="11" fillId="0" borderId="0" xfId="0" applyFont="1" applyAlignment="1">
      <alignment horizontal="left"/>
    </xf>
    <xf numFmtId="0" fontId="11" fillId="0" borderId="5" xfId="0" applyFont="1" applyBorder="1" applyAlignment="1">
      <alignment horizontal="left"/>
    </xf>
    <xf numFmtId="0" fontId="11" fillId="0" borderId="0" xfId="0" applyFont="1"/>
    <xf numFmtId="0" fontId="13" fillId="0" borderId="0" xfId="0" applyFont="1"/>
    <xf numFmtId="0" fontId="12" fillId="0" borderId="0" xfId="0" applyFont="1"/>
    <xf numFmtId="0" fontId="11" fillId="0" borderId="0" xfId="0" applyFont="1" applyAlignment="1">
      <alignment horizontal="center" wrapText="1"/>
    </xf>
    <xf numFmtId="0" fontId="6" fillId="0" borderId="0" xfId="0" applyFont="1" applyAlignment="1">
      <alignment horizontal="left"/>
    </xf>
    <xf numFmtId="0" fontId="7" fillId="0" borderId="0" xfId="0" applyFont="1" applyAlignment="1">
      <alignment horizontal="left"/>
    </xf>
    <xf numFmtId="0" fontId="22" fillId="0" borderId="0" xfId="0" applyFont="1" applyAlignment="1">
      <alignment horizontal="left"/>
    </xf>
    <xf numFmtId="0" fontId="22" fillId="0" borderId="5" xfId="0" applyFont="1" applyBorder="1" applyAlignment="1">
      <alignment horizontal="left"/>
    </xf>
    <xf numFmtId="0" fontId="19" fillId="0" borderId="0" xfId="0" applyFont="1" applyAlignment="1">
      <alignment horizontal="left"/>
    </xf>
    <xf numFmtId="0" fontId="19" fillId="0" borderId="0" xfId="0" applyFont="1"/>
    <xf numFmtId="0" fontId="23" fillId="0" borderId="0" xfId="0" applyFont="1" applyAlignment="1">
      <alignment horizontal="center"/>
    </xf>
    <xf numFmtId="165" fontId="19" fillId="0" borderId="0" xfId="0" applyNumberFormat="1" applyFont="1" applyAlignment="1">
      <alignment horizontal="center"/>
    </xf>
    <xf numFmtId="0" fontId="24" fillId="0" borderId="0" xfId="0" applyFont="1" applyAlignment="1">
      <alignment horizontal="left" vertical="center"/>
    </xf>
    <xf numFmtId="0" fontId="20" fillId="0" borderId="0" xfId="0" applyFont="1" applyAlignment="1">
      <alignment horizontal="left" vertical="top" wrapText="1"/>
    </xf>
    <xf numFmtId="0" fontId="21" fillId="0" borderId="0" xfId="0" applyFont="1" applyAlignment="1">
      <alignment horizontal="left" vertical="top" wrapText="1"/>
    </xf>
    <xf numFmtId="0" fontId="21" fillId="0" borderId="0" xfId="0" applyFont="1" applyAlignment="1">
      <alignment vertical="top"/>
    </xf>
    <xf numFmtId="0" fontId="21" fillId="0" borderId="0" xfId="0" applyFont="1" applyAlignment="1">
      <alignment horizontal="left" vertical="top"/>
    </xf>
    <xf numFmtId="0" fontId="23" fillId="0" borderId="0" xfId="0" applyFont="1" applyFill="1" applyAlignment="1">
      <alignment horizontal="center"/>
    </xf>
    <xf numFmtId="0" fontId="19" fillId="0" borderId="0" xfId="0" applyFont="1" applyFill="1" applyAlignment="1">
      <alignment horizontal="left"/>
    </xf>
    <xf numFmtId="0" fontId="19" fillId="0" borderId="0" xfId="0" applyFont="1" applyFill="1" applyAlignment="1">
      <alignment horizontal="left"/>
    </xf>
    <xf numFmtId="164" fontId="19" fillId="0" borderId="0" xfId="0" applyNumberFormat="1" applyFont="1" applyFill="1" applyAlignment="1">
      <alignment horizontal="center"/>
    </xf>
    <xf numFmtId="2" fontId="19" fillId="0" borderId="0" xfId="0" applyNumberFormat="1" applyFont="1" applyFill="1" applyAlignment="1">
      <alignment horizontal="center"/>
    </xf>
    <xf numFmtId="0" fontId="19" fillId="0" borderId="0" xfId="0" applyFont="1" applyAlignment="1">
      <alignment horizontal="left" vertical="top"/>
    </xf>
    <xf numFmtId="0" fontId="21" fillId="0" borderId="0" xfId="0" applyFont="1" applyAlignment="1">
      <alignment horizontal="left"/>
    </xf>
  </cellXfs>
  <cellStyles count="49">
    <cellStyle name="Followed Hyperlink" xfId="2" builtinId="9" hidden="1"/>
    <cellStyle name="Followed Hyperlink" xfId="4" builtinId="9" hidden="1"/>
    <cellStyle name="Followed Hyperlink" xfId="6" builtinId="9" hidden="1"/>
    <cellStyle name="Followed Hyperlink" xfId="8" builtinId="9" hidden="1"/>
    <cellStyle name="Followed Hyperlink" xfId="10" builtinId="9" hidden="1"/>
    <cellStyle name="Followed Hyperlink" xfId="12" builtinId="9" hidden="1"/>
    <cellStyle name="Followed Hyperlink" xfId="14" builtinId="9" hidden="1"/>
    <cellStyle name="Followed Hyperlink" xfId="16" builtinId="9" hidden="1"/>
    <cellStyle name="Followed Hyperlink" xfId="18" builtinId="9" hidden="1"/>
    <cellStyle name="Followed Hyperlink" xfId="20" builtinId="9" hidden="1"/>
    <cellStyle name="Followed Hyperlink" xfId="22" builtinId="9" hidden="1"/>
    <cellStyle name="Followed Hyperlink" xfId="24" builtinId="9" hidden="1"/>
    <cellStyle name="Followed Hyperlink" xfId="26" builtinId="9" hidden="1"/>
    <cellStyle name="Followed Hyperlink" xfId="28" builtinId="9" hidden="1"/>
    <cellStyle name="Followed Hyperlink" xfId="30" builtinId="9" hidden="1"/>
    <cellStyle name="Followed Hyperlink" xfId="32" builtinId="9" hidden="1"/>
    <cellStyle name="Followed Hyperlink" xfId="34" builtinId="9" hidden="1"/>
    <cellStyle name="Followed Hyperlink" xfId="36" builtinId="9" hidden="1"/>
    <cellStyle name="Followed Hyperlink" xfId="38" builtinId="9" hidden="1"/>
    <cellStyle name="Followed Hyperlink" xfId="40" builtinId="9" hidden="1"/>
    <cellStyle name="Followed Hyperlink" xfId="42" builtinId="9" hidden="1"/>
    <cellStyle name="Followed Hyperlink" xfId="44" builtinId="9" hidden="1"/>
    <cellStyle name="Followed Hyperlink" xfId="46" builtinId="9" hidden="1"/>
    <cellStyle name="Followed Hyperlink" xfId="48" builtinId="9" hidden="1"/>
    <cellStyle name="Hyperlink" xfId="1" builtinId="8" hidden="1"/>
    <cellStyle name="Hyperlink" xfId="3" builtinId="8" hidden="1"/>
    <cellStyle name="Hyperlink" xfId="5" builtinId="8" hidden="1"/>
    <cellStyle name="Hyperlink" xfId="7" builtinId="8" hidden="1"/>
    <cellStyle name="Hyperlink" xfId="9" builtinId="8" hidden="1"/>
    <cellStyle name="Hyperlink" xfId="11" builtinId="8" hidden="1"/>
    <cellStyle name="Hyperlink" xfId="13" builtinId="8" hidden="1"/>
    <cellStyle name="Hyperlink" xfId="15" builtinId="8" hidden="1"/>
    <cellStyle name="Hyperlink" xfId="17" builtinId="8" hidden="1"/>
    <cellStyle name="Hyperlink" xfId="19" builtinId="8" hidden="1"/>
    <cellStyle name="Hyperlink" xfId="21" builtinId="8" hidden="1"/>
    <cellStyle name="Hyperlink" xfId="23" builtinId="8" hidden="1"/>
    <cellStyle name="Hyperlink" xfId="25" builtinId="8" hidden="1"/>
    <cellStyle name="Hyperlink" xfId="27" builtinId="8" hidden="1"/>
    <cellStyle name="Hyperlink" xfId="29" builtinId="8" hidden="1"/>
    <cellStyle name="Hyperlink" xfId="31" builtinId="8" hidden="1"/>
    <cellStyle name="Hyperlink" xfId="33" builtinId="8" hidden="1"/>
    <cellStyle name="Hyperlink" xfId="35" builtinId="8" hidden="1"/>
    <cellStyle name="Hyperlink" xfId="37" builtinId="8" hidden="1"/>
    <cellStyle name="Hyperlink" xfId="39" builtinId="8" hidden="1"/>
    <cellStyle name="Hyperlink" xfId="41" builtinId="8" hidden="1"/>
    <cellStyle name="Hyperlink" xfId="43" builtinId="8" hidden="1"/>
    <cellStyle name="Hyperlink" xfId="45" builtinId="8" hidden="1"/>
    <cellStyle name="Hyperlink" xfId="47" builtinId="8" hidden="1"/>
    <cellStyle name="Normal" xfId="0" builtinId="0"/>
  </cellStyles>
  <dxfs count="0"/>
  <tableStyles count="0" defaultTableStyle="TableStyleMedium9" defaultPivotStyle="PivotStyleMedium4"/>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Thème Office">
  <a:themeElements>
    <a:clrScheme name="Bureau">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Bureau">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Bureau">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K79"/>
  <sheetViews>
    <sheetView tabSelected="1" view="pageLayout" workbookViewId="0">
      <selection activeCell="B42" sqref="B42:K42"/>
    </sheetView>
  </sheetViews>
  <sheetFormatPr defaultColWidth="11" defaultRowHeight="15.75" x14ac:dyDescent="0.25"/>
  <cols>
    <col min="1" max="1" width="10.875" style="2" customWidth="1"/>
    <col min="5" max="5" width="30.25" customWidth="1"/>
    <col min="6" max="6" width="2.375" customWidth="1"/>
  </cols>
  <sheetData>
    <row r="1" spans="1:11" s="18" customFormat="1" ht="19.5" thickTop="1" x14ac:dyDescent="0.3">
      <c r="A1" s="17"/>
      <c r="B1" s="56" t="s">
        <v>76</v>
      </c>
      <c r="C1" s="56"/>
      <c r="D1" s="57"/>
      <c r="E1" s="36"/>
      <c r="F1" s="37"/>
      <c r="G1" s="37"/>
      <c r="H1" s="37"/>
      <c r="I1" s="37"/>
      <c r="J1" s="37"/>
      <c r="K1" s="38"/>
    </row>
    <row r="2" spans="1:11" s="18" customFormat="1" ht="18.75" x14ac:dyDescent="0.3">
      <c r="A2" s="17"/>
      <c r="B2" s="48" t="s">
        <v>103</v>
      </c>
      <c r="C2" s="48"/>
      <c r="D2" s="49"/>
      <c r="E2" s="43"/>
      <c r="F2" s="44"/>
      <c r="G2" s="44"/>
      <c r="H2" s="44"/>
      <c r="I2" s="44"/>
      <c r="J2" s="44"/>
      <c r="K2" s="45"/>
    </row>
    <row r="3" spans="1:11" s="20" customFormat="1" ht="19.5" thickBot="1" x14ac:dyDescent="0.35">
      <c r="A3" s="19"/>
      <c r="B3" s="48" t="s">
        <v>29</v>
      </c>
      <c r="C3" s="48"/>
      <c r="D3" s="49"/>
      <c r="E3" s="39"/>
      <c r="F3" s="40"/>
      <c r="G3" s="40"/>
      <c r="H3" s="40"/>
      <c r="I3" s="40"/>
      <c r="J3" s="41"/>
      <c r="K3" s="42"/>
    </row>
    <row r="4" spans="1:11" s="1" customFormat="1" ht="15" customHeight="1" thickTop="1" thickBot="1" x14ac:dyDescent="0.35">
      <c r="A4" s="4"/>
      <c r="B4" s="48" t="s">
        <v>77</v>
      </c>
      <c r="C4" s="48"/>
      <c r="D4" s="48"/>
      <c r="E4" s="48"/>
      <c r="F4" s="48"/>
      <c r="G4" s="4" t="s">
        <v>7</v>
      </c>
      <c r="H4" s="4" t="s">
        <v>8</v>
      </c>
      <c r="I4" s="4" t="s">
        <v>9</v>
      </c>
      <c r="J4" s="4" t="s">
        <v>10</v>
      </c>
    </row>
    <row r="5" spans="1:11" s="1" customFormat="1" ht="15" customHeight="1" thickTop="1" x14ac:dyDescent="0.25">
      <c r="A5" s="4">
        <v>1</v>
      </c>
      <c r="B5" s="58" t="s">
        <v>78</v>
      </c>
      <c r="C5" s="58"/>
      <c r="D5" s="58"/>
      <c r="E5" s="58"/>
      <c r="G5" s="28"/>
      <c r="H5" s="29"/>
      <c r="I5" s="30"/>
      <c r="J5" s="14" t="e">
        <f>AVERAGE(G5:I5)</f>
        <v>#DIV/0!</v>
      </c>
    </row>
    <row r="6" spans="1:11" s="1" customFormat="1" ht="15" customHeight="1" x14ac:dyDescent="0.25">
      <c r="A6" s="4">
        <v>2</v>
      </c>
      <c r="B6" s="47" t="s">
        <v>0</v>
      </c>
      <c r="C6" s="47"/>
      <c r="D6" s="47"/>
      <c r="E6" s="47"/>
      <c r="G6" s="6"/>
      <c r="H6" s="5"/>
      <c r="I6" s="7"/>
      <c r="J6" s="14" t="e">
        <f t="shared" ref="J6:J29" si="0">AVERAGE(G6:I6)</f>
        <v>#DIV/0!</v>
      </c>
    </row>
    <row r="7" spans="1:11" s="1" customFormat="1" ht="15" customHeight="1" x14ac:dyDescent="0.25">
      <c r="A7" s="4">
        <v>3</v>
      </c>
      <c r="B7" s="47" t="s">
        <v>51</v>
      </c>
      <c r="C7" s="47"/>
      <c r="D7" s="47"/>
      <c r="E7" s="47"/>
      <c r="G7" s="6"/>
      <c r="H7" s="5"/>
      <c r="I7" s="7"/>
      <c r="J7" s="14" t="e">
        <f t="shared" si="0"/>
        <v>#DIV/0!</v>
      </c>
    </row>
    <row r="8" spans="1:11" s="1" customFormat="1" ht="15" customHeight="1" x14ac:dyDescent="0.25">
      <c r="A8" s="4">
        <v>4</v>
      </c>
      <c r="B8" s="47" t="s">
        <v>1</v>
      </c>
      <c r="C8" s="47"/>
      <c r="D8" s="47"/>
      <c r="E8" s="47"/>
      <c r="G8" s="6"/>
      <c r="H8" s="5"/>
      <c r="I8" s="7"/>
      <c r="J8" s="5" t="e">
        <f t="shared" si="0"/>
        <v>#DIV/0!</v>
      </c>
    </row>
    <row r="9" spans="1:11" s="1" customFormat="1" ht="15" customHeight="1" x14ac:dyDescent="0.25">
      <c r="A9" s="4">
        <v>5</v>
      </c>
      <c r="B9" s="47" t="s">
        <v>52</v>
      </c>
      <c r="C9" s="47"/>
      <c r="D9" s="47"/>
      <c r="E9" s="47"/>
      <c r="G9" s="6"/>
      <c r="H9" s="5"/>
      <c r="I9" s="7"/>
      <c r="J9" s="5" t="e">
        <f t="shared" si="0"/>
        <v>#DIV/0!</v>
      </c>
    </row>
    <row r="10" spans="1:11" s="1" customFormat="1" ht="15" customHeight="1" x14ac:dyDescent="0.25">
      <c r="A10" s="4">
        <v>6</v>
      </c>
      <c r="B10" s="47" t="s">
        <v>2</v>
      </c>
      <c r="C10" s="47"/>
      <c r="D10" s="47"/>
      <c r="E10" s="47"/>
      <c r="G10" s="6"/>
      <c r="H10" s="5"/>
      <c r="I10" s="7"/>
      <c r="J10" s="5" t="e">
        <f t="shared" si="0"/>
        <v>#DIV/0!</v>
      </c>
    </row>
    <row r="11" spans="1:11" s="1" customFormat="1" ht="15" customHeight="1" x14ac:dyDescent="0.25">
      <c r="A11" s="4">
        <v>7</v>
      </c>
      <c r="B11" s="58" t="s">
        <v>79</v>
      </c>
      <c r="C11" s="58"/>
      <c r="D11" s="58"/>
      <c r="E11" s="58"/>
      <c r="G11" s="6"/>
      <c r="H11" s="5"/>
      <c r="I11" s="7"/>
      <c r="J11" s="5" t="e">
        <f t="shared" si="0"/>
        <v>#DIV/0!</v>
      </c>
    </row>
    <row r="12" spans="1:11" s="1" customFormat="1" ht="15" customHeight="1" x14ac:dyDescent="0.25">
      <c r="A12" s="4">
        <v>8</v>
      </c>
      <c r="B12" s="58" t="s">
        <v>80</v>
      </c>
      <c r="C12" s="58"/>
      <c r="D12" s="58"/>
      <c r="E12" s="58"/>
      <c r="G12" s="6"/>
      <c r="H12" s="5"/>
      <c r="I12" s="7"/>
      <c r="J12" s="5" t="e">
        <f t="shared" si="0"/>
        <v>#DIV/0!</v>
      </c>
    </row>
    <row r="13" spans="1:11" s="1" customFormat="1" ht="15" customHeight="1" x14ac:dyDescent="0.25">
      <c r="A13" s="4">
        <v>9</v>
      </c>
      <c r="B13" s="59" t="s">
        <v>81</v>
      </c>
      <c r="C13" s="59"/>
      <c r="D13" s="59"/>
      <c r="E13" s="59"/>
      <c r="G13" s="6"/>
      <c r="H13" s="5"/>
      <c r="I13" s="7"/>
      <c r="J13" s="5" t="e">
        <f t="shared" si="0"/>
        <v>#DIV/0!</v>
      </c>
    </row>
    <row r="14" spans="1:11" s="1" customFormat="1" ht="15" customHeight="1" x14ac:dyDescent="0.25">
      <c r="A14" s="4">
        <v>10</v>
      </c>
      <c r="B14" s="47" t="s">
        <v>72</v>
      </c>
      <c r="C14" s="47"/>
      <c r="D14" s="47"/>
      <c r="E14" s="47"/>
      <c r="G14" s="6"/>
      <c r="H14" s="5"/>
      <c r="I14" s="7"/>
      <c r="J14" s="5" t="e">
        <f t="shared" si="0"/>
        <v>#DIV/0!</v>
      </c>
    </row>
    <row r="15" spans="1:11" s="1" customFormat="1" ht="15" customHeight="1" x14ac:dyDescent="0.25">
      <c r="A15" s="4">
        <v>11</v>
      </c>
      <c r="B15" s="58" t="s">
        <v>82</v>
      </c>
      <c r="C15" s="58"/>
      <c r="D15" s="58"/>
      <c r="E15" s="58"/>
      <c r="G15" s="6"/>
      <c r="H15" s="5"/>
      <c r="I15" s="7"/>
      <c r="J15" s="5" t="e">
        <f t="shared" si="0"/>
        <v>#DIV/0!</v>
      </c>
    </row>
    <row r="16" spans="1:11" s="1" customFormat="1" ht="15" customHeight="1" x14ac:dyDescent="0.25">
      <c r="A16" s="4">
        <v>12</v>
      </c>
      <c r="B16" s="47" t="s">
        <v>71</v>
      </c>
      <c r="C16" s="47"/>
      <c r="D16" s="47"/>
      <c r="E16" s="47"/>
      <c r="G16" s="6"/>
      <c r="H16" s="5"/>
      <c r="I16" s="7"/>
      <c r="J16" s="5" t="e">
        <f t="shared" si="0"/>
        <v>#DIV/0!</v>
      </c>
    </row>
    <row r="17" spans="1:11" s="1" customFormat="1" ht="15" customHeight="1" x14ac:dyDescent="0.25">
      <c r="A17" s="4">
        <v>13</v>
      </c>
      <c r="B17" s="47" t="s">
        <v>70</v>
      </c>
      <c r="C17" s="47"/>
      <c r="D17" s="47"/>
      <c r="E17" s="47"/>
      <c r="G17" s="6"/>
      <c r="H17" s="5"/>
      <c r="I17" s="7"/>
      <c r="J17" s="12" t="e">
        <f t="shared" si="0"/>
        <v>#DIV/0!</v>
      </c>
    </row>
    <row r="18" spans="1:11" s="1" customFormat="1" ht="15" customHeight="1" x14ac:dyDescent="0.25">
      <c r="A18" s="4">
        <v>14</v>
      </c>
      <c r="B18" s="47" t="s">
        <v>53</v>
      </c>
      <c r="C18" s="47"/>
      <c r="D18" s="47"/>
      <c r="E18" s="47"/>
      <c r="G18" s="6"/>
      <c r="H18" s="5"/>
      <c r="I18" s="7"/>
      <c r="J18" s="12" t="e">
        <f t="shared" si="0"/>
        <v>#DIV/0!</v>
      </c>
    </row>
    <row r="19" spans="1:11" s="1" customFormat="1" ht="15" customHeight="1" x14ac:dyDescent="0.25">
      <c r="A19" s="4">
        <v>15</v>
      </c>
      <c r="B19" s="47" t="s">
        <v>54</v>
      </c>
      <c r="C19" s="47"/>
      <c r="D19" s="47"/>
      <c r="E19" s="47"/>
      <c r="G19" s="6"/>
      <c r="H19" s="5"/>
      <c r="I19" s="7"/>
      <c r="J19" s="12" t="e">
        <f t="shared" si="0"/>
        <v>#DIV/0!</v>
      </c>
    </row>
    <row r="20" spans="1:11" s="1" customFormat="1" ht="15" customHeight="1" x14ac:dyDescent="0.25">
      <c r="A20" s="4">
        <v>16</v>
      </c>
      <c r="B20" s="47" t="s">
        <v>55</v>
      </c>
      <c r="C20" s="47"/>
      <c r="D20" s="47"/>
      <c r="E20" s="47"/>
      <c r="G20" s="6"/>
      <c r="H20" s="5"/>
      <c r="I20" s="7"/>
      <c r="J20" s="12" t="e">
        <f t="shared" si="0"/>
        <v>#DIV/0!</v>
      </c>
    </row>
    <row r="21" spans="1:11" s="1" customFormat="1" ht="15" customHeight="1" x14ac:dyDescent="0.25">
      <c r="A21" s="60">
        <v>17</v>
      </c>
      <c r="B21" s="58" t="s">
        <v>73</v>
      </c>
      <c r="C21" s="58"/>
      <c r="D21" s="58"/>
      <c r="E21" s="58"/>
      <c r="G21" s="6"/>
      <c r="H21" s="5"/>
      <c r="I21" s="7"/>
      <c r="J21" s="61" t="e">
        <f t="shared" si="0"/>
        <v>#DIV/0!</v>
      </c>
    </row>
    <row r="22" spans="1:11" s="1" customFormat="1" ht="15" customHeight="1" x14ac:dyDescent="0.25">
      <c r="A22" s="4">
        <v>18</v>
      </c>
      <c r="B22" s="47" t="s">
        <v>56</v>
      </c>
      <c r="C22" s="47"/>
      <c r="D22" s="47"/>
      <c r="E22" s="47"/>
      <c r="G22" s="6"/>
      <c r="H22" s="5"/>
      <c r="I22" s="7"/>
      <c r="J22" s="12" t="e">
        <f t="shared" si="0"/>
        <v>#DIV/0!</v>
      </c>
    </row>
    <row r="23" spans="1:11" s="1" customFormat="1" ht="15" customHeight="1" x14ac:dyDescent="0.25">
      <c r="A23" s="4">
        <v>19</v>
      </c>
      <c r="B23" s="47" t="s">
        <v>83</v>
      </c>
      <c r="C23" s="47"/>
      <c r="D23" s="47"/>
      <c r="E23" s="47"/>
      <c r="G23" s="6"/>
      <c r="H23" s="5"/>
      <c r="I23" s="7"/>
      <c r="J23" s="12" t="e">
        <f t="shared" si="0"/>
        <v>#DIV/0!</v>
      </c>
    </row>
    <row r="24" spans="1:11" s="1" customFormat="1" ht="15" customHeight="1" x14ac:dyDescent="0.25">
      <c r="A24" s="4">
        <v>20</v>
      </c>
      <c r="B24" s="47" t="s">
        <v>3</v>
      </c>
      <c r="C24" s="47"/>
      <c r="D24" s="47"/>
      <c r="E24" s="47"/>
      <c r="G24" s="6"/>
      <c r="H24" s="5"/>
      <c r="I24" s="7"/>
      <c r="J24" s="12" t="e">
        <f t="shared" si="0"/>
        <v>#DIV/0!</v>
      </c>
    </row>
    <row r="25" spans="1:11" s="1" customFormat="1" ht="15" customHeight="1" x14ac:dyDescent="0.25">
      <c r="A25" s="4">
        <v>21</v>
      </c>
      <c r="B25" s="47" t="s">
        <v>57</v>
      </c>
      <c r="C25" s="47"/>
      <c r="D25" s="47"/>
      <c r="E25" s="47"/>
      <c r="G25" s="6"/>
      <c r="H25" s="5"/>
      <c r="I25" s="7"/>
      <c r="J25" s="12" t="e">
        <f t="shared" si="0"/>
        <v>#DIV/0!</v>
      </c>
    </row>
    <row r="26" spans="1:11" s="1" customFormat="1" ht="15" customHeight="1" x14ac:dyDescent="0.25">
      <c r="A26" s="4">
        <v>22</v>
      </c>
      <c r="B26" s="47" t="s">
        <v>4</v>
      </c>
      <c r="C26" s="47"/>
      <c r="D26" s="47"/>
      <c r="E26" s="47"/>
      <c r="G26" s="6"/>
      <c r="H26" s="5"/>
      <c r="I26" s="7"/>
      <c r="J26" s="12" t="e">
        <f t="shared" si="0"/>
        <v>#DIV/0!</v>
      </c>
    </row>
    <row r="27" spans="1:11" s="1" customFormat="1" ht="15" customHeight="1" x14ac:dyDescent="0.25">
      <c r="A27" s="4">
        <v>23</v>
      </c>
      <c r="B27" s="47" t="s">
        <v>5</v>
      </c>
      <c r="C27" s="47"/>
      <c r="D27" s="47"/>
      <c r="E27" s="47"/>
      <c r="G27" s="6"/>
      <c r="H27" s="5"/>
      <c r="I27" s="7"/>
      <c r="J27" s="12" t="e">
        <f t="shared" si="0"/>
        <v>#DIV/0!</v>
      </c>
    </row>
    <row r="28" spans="1:11" s="1" customFormat="1" ht="15" customHeight="1" x14ac:dyDescent="0.25">
      <c r="A28" s="4">
        <v>24</v>
      </c>
      <c r="B28" s="47" t="s">
        <v>58</v>
      </c>
      <c r="C28" s="47"/>
      <c r="D28" s="47"/>
      <c r="E28" s="47"/>
      <c r="G28" s="6"/>
      <c r="H28" s="5"/>
      <c r="I28" s="7"/>
      <c r="J28" s="12" t="e">
        <f t="shared" si="0"/>
        <v>#DIV/0!</v>
      </c>
    </row>
    <row r="29" spans="1:11" s="1" customFormat="1" ht="15" customHeight="1" thickBot="1" x14ac:dyDescent="0.3">
      <c r="A29" s="4">
        <v>25</v>
      </c>
      <c r="B29" s="47" t="s">
        <v>6</v>
      </c>
      <c r="C29" s="47"/>
      <c r="D29" s="47"/>
      <c r="E29" s="47"/>
      <c r="G29" s="8"/>
      <c r="H29" s="9"/>
      <c r="I29" s="10"/>
      <c r="J29" s="12" t="e">
        <f t="shared" si="0"/>
        <v>#DIV/0!</v>
      </c>
    </row>
    <row r="30" spans="1:11" ht="15" customHeight="1" thickTop="1" x14ac:dyDescent="0.25">
      <c r="A30" s="26" t="s">
        <v>122</v>
      </c>
      <c r="B30" s="26"/>
      <c r="C30" s="26"/>
      <c r="D30" s="26"/>
      <c r="E30" s="26"/>
      <c r="F30" s="26"/>
      <c r="G30" s="26"/>
      <c r="H30" s="26"/>
      <c r="I30" s="26"/>
      <c r="J30" s="26"/>
      <c r="K30" s="26"/>
    </row>
    <row r="31" spans="1:11" ht="20.25" customHeight="1" x14ac:dyDescent="0.25">
      <c r="A31" s="62" t="s">
        <v>84</v>
      </c>
      <c r="B31" s="62"/>
      <c r="C31" s="62"/>
      <c r="D31" s="62"/>
      <c r="E31" s="62"/>
      <c r="F31" s="62"/>
      <c r="G31" s="62"/>
      <c r="H31" s="62"/>
      <c r="I31" s="62"/>
      <c r="J31" s="62"/>
    </row>
    <row r="32" spans="1:11" ht="30" customHeight="1" x14ac:dyDescent="0.25">
      <c r="A32" s="63" t="s">
        <v>85</v>
      </c>
      <c r="B32" s="63"/>
      <c r="C32" s="63"/>
      <c r="D32" s="63"/>
      <c r="E32" s="63"/>
      <c r="F32" s="63"/>
      <c r="G32" s="63"/>
      <c r="H32" s="63"/>
      <c r="I32" s="63"/>
      <c r="J32" s="63"/>
      <c r="K32" s="63"/>
    </row>
    <row r="33" spans="1:11" s="1" customFormat="1" ht="120" customHeight="1" x14ac:dyDescent="0.25">
      <c r="A33" s="15">
        <v>1</v>
      </c>
      <c r="B33" s="64" t="s">
        <v>86</v>
      </c>
      <c r="C33" s="64"/>
      <c r="D33" s="64"/>
      <c r="E33" s="64"/>
      <c r="F33" s="64"/>
      <c r="G33" s="64"/>
      <c r="H33" s="64"/>
      <c r="I33" s="64"/>
      <c r="J33" s="64"/>
      <c r="K33" s="64"/>
    </row>
    <row r="34" spans="1:11" s="1" customFormat="1" x14ac:dyDescent="0.25">
      <c r="A34" s="15">
        <v>2</v>
      </c>
      <c r="B34" s="65" t="s">
        <v>87</v>
      </c>
      <c r="C34" s="16"/>
      <c r="D34" s="16"/>
      <c r="E34" s="65"/>
      <c r="F34" s="16"/>
      <c r="G34" s="16"/>
      <c r="H34" s="16"/>
      <c r="I34" s="16"/>
      <c r="J34" s="16"/>
      <c r="K34" s="16"/>
    </row>
    <row r="35" spans="1:11" s="1" customFormat="1" x14ac:dyDescent="0.25">
      <c r="A35" s="15">
        <v>3</v>
      </c>
      <c r="B35" s="16" t="s">
        <v>88</v>
      </c>
      <c r="C35" s="16"/>
      <c r="D35" s="16"/>
      <c r="E35" s="16"/>
      <c r="F35" s="16"/>
      <c r="G35" s="16"/>
      <c r="H35" s="16"/>
      <c r="I35" s="16"/>
      <c r="J35" s="16"/>
      <c r="K35" s="16"/>
    </row>
    <row r="36" spans="1:11" s="1" customFormat="1" ht="30.75" customHeight="1" x14ac:dyDescent="0.25">
      <c r="A36" s="15">
        <v>4</v>
      </c>
      <c r="B36" s="46" t="s">
        <v>89</v>
      </c>
      <c r="C36" s="46"/>
      <c r="D36" s="46"/>
      <c r="E36" s="46"/>
      <c r="F36" s="46"/>
      <c r="G36" s="46"/>
      <c r="H36" s="46"/>
      <c r="I36" s="46"/>
      <c r="J36" s="46"/>
      <c r="K36" s="46"/>
    </row>
    <row r="37" spans="1:11" s="1" customFormat="1" ht="31.5" customHeight="1" x14ac:dyDescent="0.25">
      <c r="A37" s="15">
        <v>5</v>
      </c>
      <c r="B37" s="34" t="s">
        <v>90</v>
      </c>
      <c r="C37" s="34"/>
      <c r="D37" s="34"/>
      <c r="E37" s="34"/>
      <c r="F37" s="34"/>
      <c r="G37" s="34"/>
      <c r="H37" s="34"/>
      <c r="I37" s="34"/>
      <c r="J37" s="34"/>
      <c r="K37" s="34"/>
    </row>
    <row r="38" spans="1:11" s="1" customFormat="1" ht="60.75" customHeight="1" x14ac:dyDescent="0.25">
      <c r="A38" s="15" t="s">
        <v>37</v>
      </c>
      <c r="B38" s="33" t="s">
        <v>91</v>
      </c>
      <c r="C38" s="33"/>
      <c r="D38" s="33"/>
      <c r="E38" s="33"/>
      <c r="F38" s="33"/>
      <c r="G38" s="33"/>
      <c r="H38" s="33"/>
      <c r="I38" s="33"/>
      <c r="J38" s="33"/>
      <c r="K38" s="33"/>
    </row>
    <row r="39" spans="1:11" s="1" customFormat="1" ht="77.25" customHeight="1" x14ac:dyDescent="0.25">
      <c r="A39" s="15" t="s">
        <v>38</v>
      </c>
      <c r="B39" s="33" t="s">
        <v>92</v>
      </c>
      <c r="C39" s="33"/>
      <c r="D39" s="33"/>
      <c r="E39" s="33"/>
      <c r="F39" s="33"/>
      <c r="G39" s="33"/>
      <c r="H39" s="33"/>
      <c r="I39" s="33"/>
      <c r="J39" s="33"/>
      <c r="K39" s="33"/>
    </row>
    <row r="40" spans="1:11" s="1" customFormat="1" ht="17.25" customHeight="1" x14ac:dyDescent="0.25">
      <c r="A40" s="15" t="s">
        <v>39</v>
      </c>
      <c r="B40" s="64" t="s">
        <v>93</v>
      </c>
      <c r="C40" s="64"/>
      <c r="D40" s="64"/>
      <c r="E40" s="64"/>
      <c r="F40" s="64"/>
      <c r="G40" s="64"/>
      <c r="H40" s="64"/>
      <c r="I40" s="64"/>
      <c r="J40" s="64"/>
      <c r="K40" s="64"/>
    </row>
    <row r="41" spans="1:11" s="1" customFormat="1" ht="15" customHeight="1" x14ac:dyDescent="0.25">
      <c r="A41" s="15" t="s">
        <v>40</v>
      </c>
      <c r="B41" s="66" t="s">
        <v>94</v>
      </c>
      <c r="C41" s="66"/>
      <c r="D41" s="66"/>
      <c r="E41" s="66"/>
      <c r="F41" s="66"/>
      <c r="G41" s="66"/>
      <c r="H41" s="66"/>
      <c r="I41" s="66"/>
      <c r="J41" s="66"/>
      <c r="K41" s="66"/>
    </row>
    <row r="42" spans="1:11" s="1" customFormat="1" ht="45" customHeight="1" x14ac:dyDescent="0.25">
      <c r="A42" s="15" t="s">
        <v>41</v>
      </c>
      <c r="B42" s="46" t="s">
        <v>96</v>
      </c>
      <c r="C42" s="46"/>
      <c r="D42" s="46"/>
      <c r="E42" s="46"/>
      <c r="F42" s="46"/>
      <c r="G42" s="46"/>
      <c r="H42" s="46"/>
      <c r="I42" s="46"/>
      <c r="J42" s="46"/>
      <c r="K42" s="46"/>
    </row>
    <row r="43" spans="1:11" s="1" customFormat="1" ht="47.25" customHeight="1" x14ac:dyDescent="0.25">
      <c r="A43" s="15" t="s">
        <v>42</v>
      </c>
      <c r="B43" s="46" t="s">
        <v>95</v>
      </c>
      <c r="C43" s="46"/>
      <c r="D43" s="46"/>
      <c r="E43" s="46"/>
      <c r="F43" s="46"/>
      <c r="G43" s="46"/>
      <c r="H43" s="46"/>
      <c r="I43" s="46"/>
      <c r="J43" s="46"/>
      <c r="K43" s="46"/>
    </row>
    <row r="44" spans="1:11" s="1" customFormat="1" ht="45.75" customHeight="1" x14ac:dyDescent="0.25">
      <c r="A44" s="15" t="s">
        <v>43</v>
      </c>
      <c r="B44" s="46" t="s">
        <v>97</v>
      </c>
      <c r="C44" s="46"/>
      <c r="D44" s="46"/>
      <c r="E44" s="46"/>
      <c r="F44" s="46"/>
      <c r="G44" s="46"/>
      <c r="H44" s="46"/>
      <c r="I44" s="46"/>
      <c r="J44" s="46"/>
      <c r="K44" s="46"/>
    </row>
    <row r="45" spans="1:11" s="1" customFormat="1" ht="48" customHeight="1" x14ac:dyDescent="0.25">
      <c r="A45" s="15" t="s">
        <v>44</v>
      </c>
      <c r="B45" s="46" t="s">
        <v>98</v>
      </c>
      <c r="C45" s="46"/>
      <c r="D45" s="46"/>
      <c r="E45" s="46"/>
      <c r="F45" s="46"/>
      <c r="G45" s="46"/>
      <c r="H45" s="46"/>
      <c r="I45" s="46"/>
      <c r="J45" s="46"/>
      <c r="K45" s="46"/>
    </row>
    <row r="46" spans="1:11" s="1" customFormat="1" ht="46.5" customHeight="1" x14ac:dyDescent="0.25">
      <c r="A46" s="27" t="s">
        <v>45</v>
      </c>
      <c r="B46" s="46" t="s">
        <v>99</v>
      </c>
      <c r="C46" s="46"/>
      <c r="D46" s="46"/>
      <c r="E46" s="46"/>
      <c r="F46" s="46"/>
      <c r="G46" s="46"/>
      <c r="H46" s="46"/>
      <c r="I46" s="46"/>
      <c r="J46" s="46"/>
      <c r="K46" s="46"/>
    </row>
    <row r="47" spans="1:11" s="1" customFormat="1" ht="35.25" customHeight="1" x14ac:dyDescent="0.25">
      <c r="A47" s="27" t="s">
        <v>46</v>
      </c>
      <c r="B47" s="46" t="s">
        <v>100</v>
      </c>
      <c r="C47" s="46"/>
      <c r="D47" s="46"/>
      <c r="E47" s="46"/>
      <c r="F47" s="46"/>
      <c r="G47" s="46"/>
      <c r="H47" s="46"/>
      <c r="I47" s="46"/>
      <c r="J47" s="46"/>
      <c r="K47" s="46"/>
    </row>
    <row r="48" spans="1:11" s="1" customFormat="1" ht="31.5" customHeight="1" x14ac:dyDescent="0.25">
      <c r="A48" s="27" t="s">
        <v>47</v>
      </c>
      <c r="B48" s="46" t="s">
        <v>101</v>
      </c>
      <c r="C48" s="46"/>
      <c r="D48" s="46"/>
      <c r="E48" s="46"/>
      <c r="F48" s="46"/>
      <c r="G48" s="46"/>
      <c r="H48" s="46"/>
      <c r="I48" s="46"/>
      <c r="J48" s="46"/>
      <c r="K48" s="46"/>
    </row>
    <row r="49" spans="1:11" s="1" customFormat="1" ht="33" customHeight="1" x14ac:dyDescent="0.25">
      <c r="A49" s="27" t="s">
        <v>75</v>
      </c>
      <c r="B49" s="64" t="s">
        <v>74</v>
      </c>
      <c r="C49" s="64"/>
      <c r="D49" s="64"/>
      <c r="E49" s="64"/>
      <c r="F49" s="64"/>
      <c r="G49" s="64"/>
      <c r="H49" s="64"/>
      <c r="I49" s="64"/>
      <c r="J49" s="64"/>
      <c r="K49" s="64"/>
    </row>
    <row r="50" spans="1:11" s="1" customFormat="1" ht="15" customHeight="1" x14ac:dyDescent="0.25">
      <c r="A50" s="4">
        <v>18</v>
      </c>
      <c r="B50" s="66" t="s">
        <v>116</v>
      </c>
      <c r="C50" s="66"/>
      <c r="D50" s="66"/>
      <c r="E50" s="66"/>
      <c r="F50" s="66"/>
      <c r="G50" s="66"/>
      <c r="H50" s="66"/>
      <c r="I50" s="66"/>
      <c r="J50" s="66"/>
      <c r="K50" s="66"/>
    </row>
    <row r="51" spans="1:11" s="1" customFormat="1" ht="15" customHeight="1" x14ac:dyDescent="0.25">
      <c r="A51" s="4">
        <v>19</v>
      </c>
      <c r="B51" s="73" t="s">
        <v>117</v>
      </c>
      <c r="C51" s="73"/>
      <c r="D51" s="73"/>
      <c r="E51" s="73"/>
      <c r="F51" s="73"/>
      <c r="G51" s="73"/>
      <c r="H51" s="73"/>
      <c r="I51" s="73"/>
      <c r="J51" s="73"/>
      <c r="K51" s="73"/>
    </row>
    <row r="52" spans="1:11" s="1" customFormat="1" ht="15" customHeight="1" x14ac:dyDescent="0.25">
      <c r="A52" s="4">
        <v>20</v>
      </c>
      <c r="B52" s="73" t="s">
        <v>118</v>
      </c>
      <c r="C52" s="73"/>
      <c r="D52" s="73"/>
      <c r="E52" s="73"/>
      <c r="F52" s="73"/>
      <c r="G52" s="73"/>
      <c r="H52" s="73"/>
      <c r="I52" s="73"/>
      <c r="J52" s="73"/>
      <c r="K52" s="73"/>
    </row>
    <row r="53" spans="1:11" s="1" customFormat="1" ht="15" customHeight="1" x14ac:dyDescent="0.25">
      <c r="A53" s="4">
        <v>21</v>
      </c>
      <c r="B53" s="73" t="s">
        <v>119</v>
      </c>
      <c r="C53" s="73"/>
      <c r="D53" s="73"/>
      <c r="E53" s="73"/>
      <c r="F53" s="73"/>
      <c r="G53" s="73"/>
      <c r="H53" s="73"/>
      <c r="I53" s="73"/>
      <c r="J53" s="73"/>
      <c r="K53" s="73"/>
    </row>
    <row r="54" spans="1:11" s="1" customFormat="1" ht="15" customHeight="1" x14ac:dyDescent="0.25">
      <c r="A54" s="4">
        <v>22</v>
      </c>
      <c r="B54" s="73" t="s">
        <v>120</v>
      </c>
      <c r="C54" s="73"/>
      <c r="D54" s="73"/>
      <c r="E54" s="73"/>
      <c r="F54" s="73"/>
      <c r="G54" s="73"/>
      <c r="H54" s="73"/>
      <c r="I54" s="73"/>
      <c r="J54" s="73"/>
      <c r="K54" s="73"/>
    </row>
    <row r="55" spans="1:11" s="1" customFormat="1" ht="30" customHeight="1" x14ac:dyDescent="0.25">
      <c r="A55" s="4">
        <v>23</v>
      </c>
      <c r="B55" s="64" t="s">
        <v>121</v>
      </c>
      <c r="C55" s="64"/>
      <c r="D55" s="64"/>
      <c r="E55" s="64"/>
      <c r="F55" s="64"/>
      <c r="G55" s="64"/>
      <c r="H55" s="64"/>
      <c r="I55" s="64"/>
      <c r="J55" s="64"/>
      <c r="K55" s="64"/>
    </row>
    <row r="56" spans="1:11" s="1" customFormat="1" ht="30" customHeight="1" x14ac:dyDescent="0.25">
      <c r="A56" s="4">
        <v>24</v>
      </c>
      <c r="B56" s="46" t="s">
        <v>48</v>
      </c>
      <c r="C56" s="46"/>
      <c r="D56" s="46"/>
      <c r="E56" s="46"/>
      <c r="F56" s="46"/>
      <c r="G56" s="46"/>
      <c r="H56" s="46"/>
      <c r="I56" s="46"/>
      <c r="J56" s="46"/>
      <c r="K56" s="46"/>
    </row>
    <row r="57" spans="1:11" s="1" customFormat="1" ht="17.25" customHeight="1" x14ac:dyDescent="0.25">
      <c r="A57" s="4">
        <v>25</v>
      </c>
      <c r="B57" s="33" t="s">
        <v>49</v>
      </c>
      <c r="C57" s="33"/>
      <c r="D57" s="33"/>
      <c r="E57" s="33"/>
      <c r="F57" s="33"/>
      <c r="G57" s="33"/>
      <c r="H57" s="33"/>
      <c r="I57" s="33"/>
      <c r="J57" s="33"/>
      <c r="K57" s="33"/>
    </row>
    <row r="58" spans="1:11" ht="15" customHeight="1" x14ac:dyDescent="0.25">
      <c r="A58" s="22"/>
      <c r="B58" s="23"/>
      <c r="C58" s="23"/>
      <c r="D58" s="23"/>
      <c r="E58" s="23"/>
      <c r="F58" s="23"/>
      <c r="G58" s="23"/>
      <c r="H58" s="23"/>
      <c r="I58" s="23"/>
      <c r="J58" s="23"/>
      <c r="K58" s="23"/>
    </row>
    <row r="59" spans="1:11" ht="30" customHeight="1" x14ac:dyDescent="0.25">
      <c r="A59" s="24" t="s">
        <v>27</v>
      </c>
      <c r="B59" s="35" t="s">
        <v>50</v>
      </c>
      <c r="C59" s="35"/>
      <c r="D59" s="35"/>
      <c r="E59" s="35"/>
      <c r="F59" s="35"/>
      <c r="G59" s="35"/>
      <c r="H59" s="35"/>
      <c r="I59" s="35"/>
      <c r="J59" s="35"/>
      <c r="K59" s="35"/>
    </row>
    <row r="60" spans="1:11" ht="45.75" customHeight="1" x14ac:dyDescent="0.25">
      <c r="A60" s="24" t="s">
        <v>28</v>
      </c>
      <c r="B60" s="64" t="s">
        <v>102</v>
      </c>
      <c r="C60" s="64"/>
      <c r="D60" s="64"/>
      <c r="E60" s="64"/>
      <c r="F60" s="64"/>
      <c r="G60" s="64"/>
      <c r="H60" s="64"/>
      <c r="I60" s="64"/>
      <c r="J60" s="64"/>
      <c r="K60" s="64"/>
    </row>
    <row r="61" spans="1:11" ht="15" customHeight="1" x14ac:dyDescent="0.25">
      <c r="A61" s="22"/>
      <c r="B61" s="23"/>
      <c r="C61" s="23"/>
      <c r="D61" s="23"/>
      <c r="E61" s="23"/>
      <c r="F61" s="23"/>
      <c r="G61" s="23"/>
      <c r="H61" s="23"/>
      <c r="I61" s="23"/>
      <c r="J61" s="23"/>
      <c r="K61" s="23"/>
    </row>
    <row r="62" spans="1:11" ht="15" customHeight="1" x14ac:dyDescent="0.25">
      <c r="A62" s="22"/>
      <c r="B62" s="23"/>
      <c r="C62" s="23"/>
      <c r="D62" s="23"/>
      <c r="E62" s="23"/>
      <c r="F62" s="23"/>
      <c r="G62" s="23"/>
      <c r="H62" s="23"/>
      <c r="I62" s="23"/>
      <c r="J62" s="23"/>
      <c r="K62" s="23"/>
    </row>
    <row r="63" spans="1:11" ht="15" customHeight="1" x14ac:dyDescent="0.25">
      <c r="A63" s="22"/>
      <c r="B63" s="23"/>
      <c r="C63" s="23"/>
      <c r="D63" s="23"/>
      <c r="E63" s="23"/>
      <c r="F63" s="23"/>
      <c r="G63" s="23"/>
      <c r="H63" s="23"/>
      <c r="I63" s="23"/>
      <c r="J63" s="23"/>
      <c r="K63" s="23"/>
    </row>
    <row r="64" spans="1:11" ht="15" customHeight="1" x14ac:dyDescent="0.25">
      <c r="A64" s="22"/>
      <c r="B64" s="23"/>
      <c r="C64" s="23"/>
      <c r="D64" s="23"/>
      <c r="E64" s="23"/>
      <c r="F64" s="23"/>
      <c r="G64" s="23"/>
      <c r="H64" s="23"/>
      <c r="I64" s="23"/>
      <c r="J64" s="23"/>
      <c r="K64" s="23"/>
    </row>
    <row r="65" spans="1:11" ht="27.95" customHeight="1" x14ac:dyDescent="0.25">
      <c r="A65" s="22"/>
      <c r="B65" s="23"/>
      <c r="C65" s="23"/>
      <c r="D65" s="23"/>
      <c r="E65" s="23"/>
      <c r="F65" s="23"/>
      <c r="G65" s="23"/>
      <c r="H65" s="23"/>
      <c r="I65" s="23"/>
      <c r="J65" s="23"/>
      <c r="K65" s="23"/>
    </row>
    <row r="66" spans="1:11" ht="27.95" customHeight="1" x14ac:dyDescent="0.25">
      <c r="A66" s="22"/>
      <c r="B66" s="23"/>
      <c r="C66" s="23"/>
      <c r="D66" s="23"/>
      <c r="E66" s="23"/>
      <c r="F66" s="23"/>
      <c r="G66" s="23"/>
      <c r="H66" s="23"/>
      <c r="I66" s="23"/>
      <c r="J66" s="23"/>
      <c r="K66" s="23"/>
    </row>
    <row r="67" spans="1:11" ht="27.95" customHeight="1" x14ac:dyDescent="0.25">
      <c r="A67" s="22"/>
      <c r="B67" s="23"/>
      <c r="C67" s="23"/>
      <c r="D67" s="23"/>
      <c r="E67" s="23"/>
      <c r="F67" s="23"/>
      <c r="G67" s="23"/>
      <c r="H67" s="23"/>
      <c r="I67" s="23"/>
      <c r="J67" s="23"/>
      <c r="K67" s="23"/>
    </row>
    <row r="68" spans="1:11" ht="27.95" customHeight="1" x14ac:dyDescent="0.25">
      <c r="A68" s="22"/>
      <c r="B68" s="23"/>
      <c r="C68" s="23"/>
      <c r="D68" s="23"/>
      <c r="E68" s="23"/>
      <c r="F68" s="23"/>
      <c r="G68" s="23"/>
      <c r="H68" s="23"/>
      <c r="I68" s="23"/>
      <c r="J68" s="23"/>
      <c r="K68" s="23"/>
    </row>
    <row r="69" spans="1:11" ht="27.95" customHeight="1" x14ac:dyDescent="0.25">
      <c r="A69" s="22"/>
      <c r="B69" s="23"/>
      <c r="C69" s="23"/>
      <c r="D69" s="23"/>
      <c r="E69" s="23"/>
      <c r="F69" s="23"/>
      <c r="G69" s="23"/>
      <c r="H69" s="23"/>
      <c r="I69" s="23"/>
      <c r="J69" s="23"/>
      <c r="K69" s="23"/>
    </row>
    <row r="70" spans="1:11" ht="27.95" customHeight="1" x14ac:dyDescent="0.25">
      <c r="A70" s="3"/>
    </row>
    <row r="71" spans="1:11" ht="27.95" customHeight="1" x14ac:dyDescent="0.25">
      <c r="A71" s="3"/>
    </row>
    <row r="72" spans="1:11" ht="27.95" customHeight="1" x14ac:dyDescent="0.25">
      <c r="A72" s="3"/>
    </row>
    <row r="73" spans="1:11" ht="27.95" customHeight="1" x14ac:dyDescent="0.25">
      <c r="A73" s="3"/>
    </row>
    <row r="74" spans="1:11" ht="27.95" customHeight="1" x14ac:dyDescent="0.25">
      <c r="A74" s="3"/>
    </row>
    <row r="75" spans="1:11" ht="27.95" customHeight="1" x14ac:dyDescent="0.25">
      <c r="A75" s="3"/>
    </row>
    <row r="76" spans="1:11" ht="27.95" customHeight="1" x14ac:dyDescent="0.25">
      <c r="A76" s="3"/>
    </row>
    <row r="77" spans="1:11" x14ac:dyDescent="0.25">
      <c r="A77" s="3"/>
    </row>
    <row r="78" spans="1:11" x14ac:dyDescent="0.25">
      <c r="A78" s="3"/>
    </row>
    <row r="79" spans="1:11" x14ac:dyDescent="0.25">
      <c r="A79" s="3"/>
    </row>
  </sheetData>
  <mergeCells count="59">
    <mergeCell ref="B14:E14"/>
    <mergeCell ref="B29:E29"/>
    <mergeCell ref="B24:E24"/>
    <mergeCell ref="B25:E25"/>
    <mergeCell ref="B26:E26"/>
    <mergeCell ref="B27:E27"/>
    <mergeCell ref="B28:E28"/>
    <mergeCell ref="B21:E21"/>
    <mergeCell ref="B1:D1"/>
    <mergeCell ref="B2:D2"/>
    <mergeCell ref="B3:D3"/>
    <mergeCell ref="B4:F4"/>
    <mergeCell ref="B5:E5"/>
    <mergeCell ref="A32:K32"/>
    <mergeCell ref="B6:E6"/>
    <mergeCell ref="B7:E7"/>
    <mergeCell ref="B8:E8"/>
    <mergeCell ref="B9:E9"/>
    <mergeCell ref="B10:E10"/>
    <mergeCell ref="B15:E15"/>
    <mergeCell ref="B16:E16"/>
    <mergeCell ref="B17:E17"/>
    <mergeCell ref="B18:E18"/>
    <mergeCell ref="B19:E19"/>
    <mergeCell ref="B20:E20"/>
    <mergeCell ref="B22:E22"/>
    <mergeCell ref="B23:E23"/>
    <mergeCell ref="A31:J31"/>
    <mergeCell ref="B13:E13"/>
    <mergeCell ref="B59:K59"/>
    <mergeCell ref="B60:K60"/>
    <mergeCell ref="E1:K1"/>
    <mergeCell ref="E3:K3"/>
    <mergeCell ref="E2:K2"/>
    <mergeCell ref="B57:K57"/>
    <mergeCell ref="B33:K33"/>
    <mergeCell ref="B36:K36"/>
    <mergeCell ref="B38:K38"/>
    <mergeCell ref="B39:K39"/>
    <mergeCell ref="B45:K45"/>
    <mergeCell ref="B46:K46"/>
    <mergeCell ref="B47:K47"/>
    <mergeCell ref="B48:K48"/>
    <mergeCell ref="B11:E11"/>
    <mergeCell ref="B12:E12"/>
    <mergeCell ref="B56:K56"/>
    <mergeCell ref="B42:K42"/>
    <mergeCell ref="B43:K43"/>
    <mergeCell ref="B44:K44"/>
    <mergeCell ref="B37:K37"/>
    <mergeCell ref="B55:K55"/>
    <mergeCell ref="B40:K40"/>
    <mergeCell ref="B41:K41"/>
    <mergeCell ref="B50:K50"/>
    <mergeCell ref="B51:K51"/>
    <mergeCell ref="B52:K52"/>
    <mergeCell ref="B53:K53"/>
    <mergeCell ref="B54:K54"/>
    <mergeCell ref="B49:K49"/>
  </mergeCells>
  <phoneticPr fontId="5" type="noConversion"/>
  <printOptions gridLines="1"/>
  <pageMargins left="0.23622047244094491" right="0.23622047244094491" top="0.82677165354330717" bottom="0.74803149606299213" header="0.31496062992125984" footer="0.31496062992125984"/>
  <pageSetup paperSize="9" orientation="landscape" horizontalDpi="4294967292" verticalDpi="4294967292" r:id="rId1"/>
  <headerFooter>
    <oddHeader>&amp;L&amp;10&amp;G&amp;C&amp;"Times New Roman,Standard"&amp;18ESEVT Indicators</oddHeader>
  </headerFooter>
  <rowBreaks count="1" manualBreakCount="1">
    <brk id="30" max="16383" man="1"/>
  </rowBreaks>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O27"/>
  <sheetViews>
    <sheetView showWhiteSpace="0" view="pageLayout" workbookViewId="0">
      <selection activeCell="P13" sqref="P13"/>
    </sheetView>
  </sheetViews>
  <sheetFormatPr defaultColWidth="11" defaultRowHeight="15.75" x14ac:dyDescent="0.25"/>
  <cols>
    <col min="1" max="1" width="7.625" style="2" customWidth="1"/>
    <col min="2" max="6" width="10.875" style="2"/>
    <col min="7" max="7" width="19.5" style="2" customWidth="1"/>
    <col min="8" max="8" width="4.25" style="2" customWidth="1"/>
    <col min="9" max="9" width="11.875" bestFit="1" customWidth="1"/>
    <col min="10" max="10" width="11.875" customWidth="1"/>
  </cols>
  <sheetData>
    <row r="1" spans="1:15" s="21" customFormat="1" ht="18.75" x14ac:dyDescent="0.3">
      <c r="A1" s="56" t="s">
        <v>76</v>
      </c>
      <c r="B1" s="56"/>
      <c r="C1" s="56"/>
      <c r="D1" s="50"/>
      <c r="E1" s="51"/>
      <c r="F1" s="51"/>
      <c r="G1" s="52"/>
      <c r="H1" s="52"/>
      <c r="I1" s="52"/>
      <c r="J1" s="52"/>
      <c r="K1" s="52"/>
      <c r="L1" s="52"/>
    </row>
    <row r="2" spans="1:15" s="21" customFormat="1" ht="18.75" x14ac:dyDescent="0.3">
      <c r="A2" s="48" t="s">
        <v>29</v>
      </c>
      <c r="B2" s="48"/>
      <c r="C2" s="48"/>
      <c r="D2" s="53"/>
      <c r="E2" s="53"/>
      <c r="F2" s="53"/>
      <c r="G2" s="53"/>
      <c r="H2" s="53"/>
      <c r="I2" s="53"/>
      <c r="J2" s="53"/>
      <c r="K2" s="53"/>
      <c r="L2" s="53"/>
    </row>
    <row r="3" spans="1:15" s="4" customFormat="1" ht="20.25" x14ac:dyDescent="0.3">
      <c r="A3" s="54" t="s">
        <v>35</v>
      </c>
      <c r="B3" s="54"/>
      <c r="C3" s="54"/>
      <c r="D3" s="54"/>
      <c r="E3" s="54"/>
      <c r="F3" s="54"/>
      <c r="G3" s="54"/>
      <c r="I3" s="60" t="s">
        <v>69</v>
      </c>
      <c r="J3" s="4" t="s">
        <v>65</v>
      </c>
      <c r="K3" s="4" t="s">
        <v>26</v>
      </c>
      <c r="L3" s="4" t="s">
        <v>68</v>
      </c>
    </row>
    <row r="4" spans="1:15" s="4" customFormat="1" ht="17.25" x14ac:dyDescent="0.25">
      <c r="B4" s="55"/>
      <c r="C4" s="55"/>
      <c r="D4" s="55"/>
      <c r="E4" s="55"/>
      <c r="F4" s="55"/>
      <c r="G4" s="55"/>
      <c r="I4" s="4" t="s">
        <v>25</v>
      </c>
      <c r="J4" s="4" t="s">
        <v>66</v>
      </c>
      <c r="K4" s="4" t="s">
        <v>67</v>
      </c>
    </row>
    <row r="5" spans="1:15" s="1" customFormat="1" x14ac:dyDescent="0.25">
      <c r="A5" s="4" t="s">
        <v>11</v>
      </c>
      <c r="B5" s="47" t="s">
        <v>108</v>
      </c>
      <c r="C5" s="47"/>
      <c r="D5" s="47"/>
      <c r="E5" s="47"/>
      <c r="F5" s="47"/>
      <c r="G5" s="47"/>
      <c r="H5" s="13"/>
      <c r="I5" s="11" t="e">
        <f>'Raw data'!J5/'Raw data'!J6</f>
        <v>#DIV/0!</v>
      </c>
      <c r="J5" s="14">
        <v>0.15</v>
      </c>
      <c r="K5" s="14">
        <v>0.126</v>
      </c>
      <c r="L5" s="11" t="e">
        <f t="shared" ref="L5:L15" si="0">I5-K5</f>
        <v>#DIV/0!</v>
      </c>
    </row>
    <row r="6" spans="1:15" s="1" customFormat="1" x14ac:dyDescent="0.25">
      <c r="A6" s="4" t="s">
        <v>12</v>
      </c>
      <c r="B6" s="47" t="s">
        <v>59</v>
      </c>
      <c r="C6" s="47"/>
      <c r="D6" s="47"/>
      <c r="E6" s="47"/>
      <c r="F6" s="47"/>
      <c r="G6" s="47"/>
      <c r="H6" s="13"/>
      <c r="I6" s="11" t="e">
        <f>'Raw data'!J7/'Raw data'!J8</f>
        <v>#DIV/0!</v>
      </c>
      <c r="J6" s="14">
        <v>0.84</v>
      </c>
      <c r="K6" s="14">
        <v>0.63</v>
      </c>
      <c r="L6" s="11" t="e">
        <f t="shared" si="0"/>
        <v>#DIV/0!</v>
      </c>
    </row>
    <row r="7" spans="1:15" s="1" customFormat="1" x14ac:dyDescent="0.25">
      <c r="A7" s="4" t="s">
        <v>13</v>
      </c>
      <c r="B7" s="47" t="s">
        <v>60</v>
      </c>
      <c r="C7" s="47"/>
      <c r="D7" s="47"/>
      <c r="E7" s="47"/>
      <c r="F7" s="47"/>
      <c r="G7" s="47"/>
      <c r="H7" s="13"/>
      <c r="I7" s="11" t="e">
        <f>'Raw data'!J9/'Raw data'!J8</f>
        <v>#DIV/0!</v>
      </c>
      <c r="J7" s="14">
        <v>0.88</v>
      </c>
      <c r="K7" s="14">
        <v>0.54</v>
      </c>
      <c r="L7" s="11" t="e">
        <f t="shared" si="0"/>
        <v>#DIV/0!</v>
      </c>
    </row>
    <row r="8" spans="1:15" s="1" customFormat="1" x14ac:dyDescent="0.25">
      <c r="A8" s="4" t="s">
        <v>14</v>
      </c>
      <c r="B8" s="47" t="s">
        <v>2</v>
      </c>
      <c r="C8" s="47"/>
      <c r="D8" s="47"/>
      <c r="E8" s="47"/>
      <c r="F8" s="47"/>
      <c r="G8" s="47"/>
      <c r="H8" s="13"/>
      <c r="I8" s="11" t="e">
        <f>'Raw data'!J10</f>
        <v>#DIV/0!</v>
      </c>
      <c r="J8" s="14">
        <v>953.5</v>
      </c>
      <c r="K8" s="14">
        <v>700.59</v>
      </c>
      <c r="L8" s="11" t="e">
        <f t="shared" si="0"/>
        <v>#DIV/0!</v>
      </c>
    </row>
    <row r="9" spans="1:15" s="1" customFormat="1" x14ac:dyDescent="0.25">
      <c r="A9" s="4" t="s">
        <v>15</v>
      </c>
      <c r="B9" s="58" t="s">
        <v>79</v>
      </c>
      <c r="C9" s="58"/>
      <c r="D9" s="58"/>
      <c r="E9" s="58"/>
      <c r="F9" s="58"/>
      <c r="G9" s="58"/>
      <c r="H9" s="13"/>
      <c r="I9" s="11" t="e">
        <f>'Raw data'!J11</f>
        <v>#DIV/0!</v>
      </c>
      <c r="J9" s="14">
        <v>941.58</v>
      </c>
      <c r="K9" s="14">
        <v>704.8</v>
      </c>
      <c r="L9" s="11" t="e">
        <f t="shared" si="0"/>
        <v>#DIV/0!</v>
      </c>
    </row>
    <row r="10" spans="1:15" s="1" customFormat="1" x14ac:dyDescent="0.25">
      <c r="A10" s="4" t="s">
        <v>16</v>
      </c>
      <c r="B10" s="58" t="s">
        <v>80</v>
      </c>
      <c r="C10" s="58"/>
      <c r="D10" s="58"/>
      <c r="E10" s="58"/>
      <c r="F10" s="58"/>
      <c r="G10" s="58"/>
      <c r="H10" s="13"/>
      <c r="I10" s="11" t="e">
        <f>'Raw data'!J12</f>
        <v>#DIV/0!</v>
      </c>
      <c r="J10" s="14">
        <v>293.5</v>
      </c>
      <c r="K10" s="14">
        <v>191.8</v>
      </c>
      <c r="L10" s="11" t="e">
        <f t="shared" si="0"/>
        <v>#DIV/0!</v>
      </c>
    </row>
    <row r="11" spans="1:15" s="1" customFormat="1" x14ac:dyDescent="0.25">
      <c r="A11" s="4" t="s">
        <v>17</v>
      </c>
      <c r="B11" s="58" t="s">
        <v>81</v>
      </c>
      <c r="C11" s="58"/>
      <c r="D11" s="58"/>
      <c r="E11" s="58"/>
      <c r="F11" s="58"/>
      <c r="G11" s="58"/>
      <c r="H11" s="13"/>
      <c r="I11" s="11" t="e">
        <f>'Raw data'!J13</f>
        <v>#DIV/0!</v>
      </c>
      <c r="J11" s="14">
        <v>75</v>
      </c>
      <c r="K11" s="14">
        <v>31.8</v>
      </c>
      <c r="L11" s="11" t="e">
        <f t="shared" si="0"/>
        <v>#DIV/0!</v>
      </c>
    </row>
    <row r="12" spans="1:15" s="1" customFormat="1" x14ac:dyDescent="0.25">
      <c r="A12" s="67" t="s">
        <v>18</v>
      </c>
      <c r="B12" s="68" t="s">
        <v>104</v>
      </c>
      <c r="C12" s="68"/>
      <c r="D12" s="68"/>
      <c r="E12" s="68"/>
      <c r="F12" s="68"/>
      <c r="G12" s="68"/>
      <c r="H12" s="69"/>
      <c r="I12" s="70" t="e">
        <f>('Raw data'!J14+'Raw data'!J18)/'Raw data'!J8</f>
        <v>#DIV/0!</v>
      </c>
      <c r="J12" s="71">
        <f xml:space="preserve"> 62.31+5.06</f>
        <v>67.37</v>
      </c>
      <c r="K12" s="71">
        <f>43.58+0.43</f>
        <v>44.01</v>
      </c>
      <c r="L12" s="70" t="e">
        <f t="shared" si="0"/>
        <v>#DIV/0!</v>
      </c>
      <c r="N12" s="31"/>
      <c r="O12" s="31"/>
    </row>
    <row r="13" spans="1:15" s="1" customFormat="1" x14ac:dyDescent="0.25">
      <c r="A13" s="67" t="s">
        <v>19</v>
      </c>
      <c r="B13" s="68" t="s">
        <v>105</v>
      </c>
      <c r="C13" s="68"/>
      <c r="D13" s="68"/>
      <c r="E13" s="68"/>
      <c r="F13" s="68"/>
      <c r="G13" s="68"/>
      <c r="H13" s="69"/>
      <c r="I13" s="70" t="e">
        <f>('Raw data'!J15+'Raw data'!J19)/'Raw data'!J8</f>
        <v>#DIV/0!</v>
      </c>
      <c r="J13" s="71">
        <f xml:space="preserve"> 2.49+16.26</f>
        <v>18.75</v>
      </c>
      <c r="K13" s="71">
        <f>0.89+8.85</f>
        <v>9.74</v>
      </c>
      <c r="L13" s="70" t="e">
        <f t="shared" si="0"/>
        <v>#DIV/0!</v>
      </c>
      <c r="N13" s="31"/>
      <c r="O13" s="31"/>
    </row>
    <row r="14" spans="1:15" s="1" customFormat="1" x14ac:dyDescent="0.25">
      <c r="A14" s="67" t="s">
        <v>20</v>
      </c>
      <c r="B14" s="68" t="s">
        <v>106</v>
      </c>
      <c r="C14" s="68"/>
      <c r="D14" s="68"/>
      <c r="E14" s="68"/>
      <c r="F14" s="68"/>
      <c r="G14" s="68"/>
      <c r="H14" s="69"/>
      <c r="I14" s="70" t="e">
        <f>('Raw data'!J16+'Raw data'!J20)/'Raw data'!J8</f>
        <v>#DIV/0!</v>
      </c>
      <c r="J14" s="71">
        <f>4.16+1.8</f>
        <v>5.96</v>
      </c>
      <c r="K14" s="71">
        <f>1.53+0.62</f>
        <v>2.15</v>
      </c>
      <c r="L14" s="70" t="e">
        <f t="shared" si="0"/>
        <v>#DIV/0!</v>
      </c>
      <c r="N14" s="31"/>
      <c r="O14" s="31"/>
    </row>
    <row r="15" spans="1:15" s="1" customFormat="1" x14ac:dyDescent="0.25">
      <c r="A15" s="67" t="s">
        <v>21</v>
      </c>
      <c r="B15" s="68" t="s">
        <v>107</v>
      </c>
      <c r="C15" s="68"/>
      <c r="D15" s="68"/>
      <c r="E15" s="68"/>
      <c r="F15" s="68"/>
      <c r="G15" s="68"/>
      <c r="H15" s="69"/>
      <c r="I15" s="70" t="e">
        <f>('Raw data'!J17+'Raw data'!J21)/'Raw data'!J8</f>
        <v>#DIV/0!</v>
      </c>
      <c r="J15" s="71">
        <v>3.11</v>
      </c>
      <c r="K15" s="71">
        <v>1.1599999999999999</v>
      </c>
      <c r="L15" s="70" t="e">
        <f t="shared" si="0"/>
        <v>#DIV/0!</v>
      </c>
      <c r="N15" s="31"/>
      <c r="O15" s="31"/>
    </row>
    <row r="16" spans="1:15" s="1" customFormat="1" x14ac:dyDescent="0.25">
      <c r="A16" s="4" t="s">
        <v>22</v>
      </c>
      <c r="B16" s="47" t="s">
        <v>61</v>
      </c>
      <c r="C16" s="47"/>
      <c r="D16" s="47"/>
      <c r="E16" s="47"/>
      <c r="F16" s="47"/>
      <c r="G16" s="47"/>
      <c r="H16" s="13"/>
      <c r="I16" s="11" t="e">
        <f>'Raw data'!J22/'Raw data'!J8</f>
        <v>#DIV/0!</v>
      </c>
      <c r="J16" s="14">
        <v>1.29</v>
      </c>
      <c r="K16" s="14">
        <v>0.54</v>
      </c>
      <c r="L16" s="11" t="e">
        <f>I16-K16</f>
        <v>#DIV/0!</v>
      </c>
    </row>
    <row r="17" spans="1:14" s="1" customFormat="1" x14ac:dyDescent="0.25">
      <c r="A17" s="4" t="s">
        <v>23</v>
      </c>
      <c r="B17" s="47" t="s">
        <v>62</v>
      </c>
      <c r="C17" s="47"/>
      <c r="D17" s="47"/>
      <c r="E17" s="47"/>
      <c r="F17" s="47"/>
      <c r="G17" s="47"/>
      <c r="H17" s="13"/>
      <c r="I17" s="11" t="e">
        <f>'Raw data'!J23/'Raw data'!J8</f>
        <v>#DIV/0!</v>
      </c>
      <c r="J17" s="14">
        <v>0.11</v>
      </c>
      <c r="K17" s="14">
        <v>4.4646464646464649E-2</v>
      </c>
      <c r="L17" s="11" t="e">
        <f t="shared" ref="L17:L23" si="1">I17-K17</f>
        <v>#DIV/0!</v>
      </c>
      <c r="N17" s="32"/>
    </row>
    <row r="18" spans="1:14" s="1" customFormat="1" x14ac:dyDescent="0.25">
      <c r="A18" s="4" t="s">
        <v>24</v>
      </c>
      <c r="B18" s="47" t="s">
        <v>30</v>
      </c>
      <c r="C18" s="47"/>
      <c r="D18" s="47"/>
      <c r="E18" s="47"/>
      <c r="F18" s="47"/>
      <c r="G18" s="47"/>
      <c r="H18" s="13"/>
      <c r="I18" s="11" t="e">
        <f>'Raw data'!J24/'Raw data'!J8</f>
        <v>#DIV/0!</v>
      </c>
      <c r="J18" s="14">
        <v>2.11</v>
      </c>
      <c r="K18" s="14">
        <v>1.4000000000000001</v>
      </c>
      <c r="L18" s="11" t="e">
        <f t="shared" si="1"/>
        <v>#DIV/0!</v>
      </c>
      <c r="N18" s="32"/>
    </row>
    <row r="19" spans="1:14" s="1" customFormat="1" x14ac:dyDescent="0.25">
      <c r="A19" s="4" t="s">
        <v>109</v>
      </c>
      <c r="B19" s="47" t="s">
        <v>63</v>
      </c>
      <c r="C19" s="47"/>
      <c r="D19" s="47"/>
      <c r="E19" s="47"/>
      <c r="F19" s="47"/>
      <c r="G19" s="47"/>
      <c r="H19" s="13"/>
      <c r="I19" s="11" t="e">
        <f>'Raw data'!J25/'Raw data'!J8</f>
        <v>#DIV/0!</v>
      </c>
      <c r="J19" s="14">
        <v>1.36</v>
      </c>
      <c r="K19" s="14">
        <v>0.9</v>
      </c>
      <c r="L19" s="11" t="e">
        <f t="shared" si="1"/>
        <v>#DIV/0!</v>
      </c>
    </row>
    <row r="20" spans="1:14" s="1" customFormat="1" x14ac:dyDescent="0.25">
      <c r="A20" s="4" t="s">
        <v>110</v>
      </c>
      <c r="B20" s="47" t="s">
        <v>31</v>
      </c>
      <c r="C20" s="47"/>
      <c r="D20" s="47"/>
      <c r="E20" s="47"/>
      <c r="F20" s="47"/>
      <c r="G20" s="47"/>
      <c r="H20" s="13"/>
      <c r="I20" s="11" t="e">
        <f>'Raw data'!J26/'Raw data'!J8</f>
        <v>#DIV/0!</v>
      </c>
      <c r="J20" s="14">
        <v>0.18</v>
      </c>
      <c r="K20" s="14">
        <v>0.1</v>
      </c>
      <c r="L20" s="11" t="e">
        <f t="shared" si="1"/>
        <v>#DIV/0!</v>
      </c>
    </row>
    <row r="21" spans="1:14" s="1" customFormat="1" x14ac:dyDescent="0.25">
      <c r="A21" s="4" t="s">
        <v>111</v>
      </c>
      <c r="B21" s="47" t="s">
        <v>32</v>
      </c>
      <c r="C21" s="47"/>
      <c r="D21" s="47"/>
      <c r="E21" s="47"/>
      <c r="F21" s="47"/>
      <c r="G21" s="47"/>
      <c r="H21" s="13"/>
      <c r="I21" s="11" t="e">
        <f>'Raw data'!J27/'Raw data'!J8</f>
        <v>#DIV/0!</v>
      </c>
      <c r="J21" s="14">
        <v>2.65</v>
      </c>
      <c r="K21" s="14">
        <v>0.88</v>
      </c>
      <c r="L21" s="11" t="e">
        <f t="shared" si="1"/>
        <v>#DIV/0!</v>
      </c>
    </row>
    <row r="22" spans="1:14" s="1" customFormat="1" x14ac:dyDescent="0.25">
      <c r="A22" s="4" t="s">
        <v>112</v>
      </c>
      <c r="B22" s="47" t="s">
        <v>64</v>
      </c>
      <c r="C22" s="47"/>
      <c r="D22" s="47"/>
      <c r="E22" s="47"/>
      <c r="F22" s="47"/>
      <c r="G22" s="47"/>
      <c r="H22" s="13"/>
      <c r="I22" s="11" t="e">
        <f>'Raw data'!J28/'Raw data'!J8</f>
        <v>#DIV/0!</v>
      </c>
      <c r="J22" s="14">
        <v>0.27</v>
      </c>
      <c r="K22" s="14">
        <v>0.06</v>
      </c>
      <c r="L22" s="11" t="e">
        <f t="shared" si="1"/>
        <v>#DIV/0!</v>
      </c>
    </row>
    <row r="23" spans="1:14" s="1" customFormat="1" x14ac:dyDescent="0.25">
      <c r="A23" s="4" t="s">
        <v>113</v>
      </c>
      <c r="B23" s="47" t="s">
        <v>33</v>
      </c>
      <c r="C23" s="47"/>
      <c r="D23" s="47"/>
      <c r="E23" s="47"/>
      <c r="F23" s="47"/>
      <c r="G23" s="47"/>
      <c r="H23" s="13"/>
      <c r="I23" s="11" t="e">
        <f>'Raw data'!J29/'Raw data'!J8</f>
        <v>#DIV/0!</v>
      </c>
      <c r="J23" s="14">
        <v>0.15</v>
      </c>
      <c r="K23" s="14">
        <v>7.0000000000000007E-2</v>
      </c>
      <c r="L23" s="11" t="e">
        <f t="shared" si="1"/>
        <v>#DIV/0!</v>
      </c>
    </row>
    <row r="24" spans="1:14" s="1" customFormat="1" x14ac:dyDescent="0.25">
      <c r="A24" s="25">
        <v>1</v>
      </c>
      <c r="B24" s="47" t="s">
        <v>115</v>
      </c>
      <c r="C24" s="47"/>
      <c r="D24" s="47"/>
      <c r="E24" s="47"/>
      <c r="F24" s="47"/>
      <c r="G24" s="47"/>
      <c r="H24" s="47"/>
      <c r="I24" s="47"/>
      <c r="J24" s="47"/>
      <c r="K24" s="47"/>
      <c r="L24" s="47"/>
    </row>
    <row r="25" spans="1:14" s="1" customFormat="1" ht="17.100000000000001" customHeight="1" x14ac:dyDescent="0.25">
      <c r="A25" s="25">
        <v>2</v>
      </c>
      <c r="B25" s="72" t="s">
        <v>114</v>
      </c>
      <c r="C25" s="72"/>
      <c r="D25" s="72"/>
      <c r="E25" s="72"/>
      <c r="F25" s="72"/>
      <c r="G25" s="72"/>
      <c r="H25" s="72"/>
      <c r="I25" s="72"/>
      <c r="J25" s="72"/>
      <c r="K25" s="72"/>
      <c r="L25" s="72"/>
    </row>
    <row r="26" spans="1:14" s="1" customFormat="1" x14ac:dyDescent="0.25">
      <c r="A26" s="25">
        <v>3</v>
      </c>
      <c r="B26" s="47" t="s">
        <v>36</v>
      </c>
      <c r="C26" s="47"/>
      <c r="D26" s="47"/>
      <c r="E26" s="47"/>
      <c r="F26" s="47"/>
      <c r="G26" s="47"/>
      <c r="H26" s="47"/>
      <c r="I26" s="47"/>
      <c r="J26" s="47"/>
      <c r="K26" s="47"/>
      <c r="L26" s="47"/>
    </row>
    <row r="27" spans="1:14" x14ac:dyDescent="0.25">
      <c r="A27" s="4" t="s">
        <v>27</v>
      </c>
      <c r="B27" s="47" t="s">
        <v>34</v>
      </c>
      <c r="C27" s="47"/>
      <c r="D27" s="47"/>
      <c r="E27" s="47"/>
      <c r="F27" s="47"/>
      <c r="G27" s="47"/>
      <c r="H27" s="47"/>
      <c r="I27" s="47"/>
      <c r="J27" s="47"/>
      <c r="K27" s="47"/>
      <c r="L27" s="47"/>
    </row>
  </sheetData>
  <mergeCells count="29">
    <mergeCell ref="B26:L26"/>
    <mergeCell ref="B27:L27"/>
    <mergeCell ref="B22:G22"/>
    <mergeCell ref="B23:G23"/>
    <mergeCell ref="B12:G12"/>
    <mergeCell ref="B13:G13"/>
    <mergeCell ref="B14:G14"/>
    <mergeCell ref="B24:L24"/>
    <mergeCell ref="B25:L25"/>
    <mergeCell ref="B19:G19"/>
    <mergeCell ref="B20:G20"/>
    <mergeCell ref="B21:G21"/>
    <mergeCell ref="B15:G15"/>
    <mergeCell ref="B16:G16"/>
    <mergeCell ref="B17:G17"/>
    <mergeCell ref="B18:G18"/>
    <mergeCell ref="D1:L1"/>
    <mergeCell ref="A1:C1"/>
    <mergeCell ref="A2:C2"/>
    <mergeCell ref="B5:G5"/>
    <mergeCell ref="B6:G6"/>
    <mergeCell ref="D2:L2"/>
    <mergeCell ref="A3:G3"/>
    <mergeCell ref="B4:G4"/>
    <mergeCell ref="B7:G7"/>
    <mergeCell ref="B8:G8"/>
    <mergeCell ref="B9:G9"/>
    <mergeCell ref="B10:G10"/>
    <mergeCell ref="B11:G11"/>
  </mergeCells>
  <phoneticPr fontId="5" type="noConversion"/>
  <printOptions gridLines="1"/>
  <pageMargins left="0.23622047244094491" right="0.23622047244094491" top="0.82677165354330717" bottom="0.74803149606299213" header="0.31496062992125984" footer="0.31496062992125984"/>
  <pageSetup paperSize="9" orientation="landscape" horizontalDpi="4294967292" verticalDpi="4294967292" r:id="rId1"/>
  <headerFooter>
    <oddHeader>&amp;L&amp;G&amp;C&amp;"Times New Roman,Standard"&amp;18ESEVT Indicators</oddHeader>
  </headerFooter>
  <legacyDrawingHF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2</vt:i4>
      </vt:variant>
    </vt:vector>
  </HeadingPairs>
  <TitlesOfParts>
    <vt:vector size="2" baseType="lpstr">
      <vt:lpstr>Raw data</vt:lpstr>
      <vt:lpstr>Calculated Indicators</vt:lpstr>
    </vt:vector>
  </TitlesOfParts>
  <Company>Université de Liège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Pierre Lekeux</dc:creator>
  <cp:lastModifiedBy>EAEVE</cp:lastModifiedBy>
  <cp:lastPrinted>2015-04-10T08:29:29Z</cp:lastPrinted>
  <dcterms:created xsi:type="dcterms:W3CDTF">2015-04-09T07:57:11Z</dcterms:created>
  <dcterms:modified xsi:type="dcterms:W3CDTF">2023-05-03T13:28:43Z</dcterms:modified>
</cp:coreProperties>
</file>